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externalReferences>
    <externalReference r:id="rId2"/>
  </externalReferences>
  <calcPr calcId="162913" iterate="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33" i="1" l="1"/>
  <c r="C320" i="1"/>
  <c r="C319" i="1" s="1"/>
  <c r="C303" i="1"/>
  <c r="C302" i="1" s="1"/>
  <c r="C286" i="1"/>
  <c r="C285" i="1" s="1"/>
  <c r="C283" i="1"/>
  <c r="C271" i="1"/>
  <c r="C269" i="1"/>
  <c r="C267" i="1"/>
  <c r="C258" i="1"/>
  <c r="C254" i="1"/>
  <c r="C253" i="1"/>
  <c r="C249" i="1"/>
  <c r="C248" i="1" s="1"/>
  <c r="C245" i="1"/>
  <c r="C244" i="1"/>
  <c r="C241" i="1"/>
  <c r="C240" i="1" s="1"/>
  <c r="C237" i="1"/>
  <c r="C236" i="1" s="1"/>
  <c r="C233" i="1"/>
  <c r="C232" i="1"/>
  <c r="C227" i="1"/>
  <c r="C223" i="1"/>
  <c r="C222" i="1" s="1"/>
  <c r="C216" i="1"/>
  <c r="C172" i="1" s="1"/>
  <c r="C212" i="1"/>
  <c r="C209" i="1"/>
  <c r="C199" i="1"/>
  <c r="C192" i="1"/>
  <c r="C183" i="1"/>
  <c r="C178" i="1"/>
  <c r="C173" i="1"/>
  <c r="C168" i="1"/>
  <c r="C165" i="1"/>
  <c r="C161" i="1"/>
  <c r="C157" i="1"/>
  <c r="C133" i="1" s="1"/>
  <c r="C152" i="1"/>
  <c r="C149" i="1"/>
  <c r="C144" i="1"/>
  <c r="C139" i="1"/>
  <c r="C134" i="1"/>
  <c r="C130" i="1"/>
  <c r="C121" i="1"/>
  <c r="C118" i="1"/>
  <c r="C112" i="1"/>
  <c r="C108" i="1"/>
  <c r="C104" i="1"/>
  <c r="C72" i="1" s="1"/>
  <c r="C100" i="1"/>
  <c r="C94" i="1"/>
  <c r="C89" i="1"/>
  <c r="C73" i="1"/>
  <c r="C67" i="1"/>
  <c r="C62" i="1"/>
  <c r="C57" i="1"/>
  <c r="C56" i="1" s="1"/>
  <c r="C50" i="1"/>
  <c r="C49" i="1" s="1"/>
  <c r="C45" i="1"/>
  <c r="C44" i="1" s="1"/>
  <c r="C41" i="1"/>
  <c r="C35" i="1"/>
  <c r="C29" i="1"/>
  <c r="C28" i="1" s="1"/>
  <c r="C21" i="1"/>
  <c r="C14" i="1"/>
  <c r="C13" i="1"/>
  <c r="C7" i="1"/>
  <c r="C6" i="1"/>
  <c r="C5" i="1" s="1"/>
  <c r="C3" i="1"/>
</calcChain>
</file>

<file path=xl/sharedStrings.xml><?xml version="1.0" encoding="utf-8"?>
<sst xmlns="http://schemas.openxmlformats.org/spreadsheetml/2006/main" count="339" uniqueCount="315">
  <si>
    <t>科目编码</t>
  </si>
  <si>
    <t>科目名称</t>
  </si>
  <si>
    <t>决算数</t>
  </si>
  <si>
    <t>政府性基金预算支出</t>
  </si>
  <si>
    <t>教育支出</t>
  </si>
  <si>
    <t xml:space="preserve">  超长期特别国债安排的支出</t>
  </si>
  <si>
    <t xml:space="preserve">    基础教育</t>
  </si>
  <si>
    <t xml:space="preserve">    高等教育</t>
  </si>
  <si>
    <t xml:space="preserve">    职业教育</t>
  </si>
  <si>
    <t xml:space="preserve">    特殊教育</t>
  </si>
  <si>
    <t xml:space="preserve">    其他教育支出</t>
  </si>
  <si>
    <t>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</si>
  <si>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</si>
  <si>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</si>
  <si>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</si>
  <si>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</si>
  <si>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</si>
  <si>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</si>
  <si>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</si>
  <si>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基础研究</t>
  </si>
  <si>
    <t xml:space="preserve">    应用研究</t>
  </si>
  <si>
    <t xml:space="preserve">    技术研究与开发</t>
  </si>
  <si>
    <t xml:space="preserve">    科技条件与服务</t>
  </si>
  <si>
    <t xml:space="preserve">    科技重大项目</t>
  </si>
  <si>
    <t xml:space="preserve">    其他科技支出</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</si>
  <si>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</si>
  <si>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</si>
  <si>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</si>
  <si>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</si>
  <si>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</si>
  <si>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</si>
  <si>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</si>
  <si>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</si>
  <si>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</si>
  <si>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</si>
  <si>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</si>
  <si>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</si>
  <si>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</si>
  <si>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</si>
  <si>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</si>
  <si>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</si>
  <si>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</si>
  <si>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养老机构及服务设施</t>
  </si>
  <si>
    <t xml:space="preserve">    公共就业服务设施</t>
  </si>
  <si>
    <t xml:space="preserve">    其他社会保障和就业支出</t>
  </si>
  <si>
    <t>卫生健康支出</t>
  </si>
  <si>
    <t xml:space="preserve">    公立医院</t>
  </si>
  <si>
    <t xml:space="preserve">    基层医疗卫生机构</t>
  </si>
  <si>
    <t xml:space="preserve">    公共卫生机构</t>
  </si>
  <si>
    <t xml:space="preserve">    托育机构</t>
  </si>
  <si>
    <t xml:space="preserve">    其他卫生健康支出</t>
  </si>
  <si>
    <t>节能环保支出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</si>
  <si>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</si>
  <si>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</si>
  <si>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</si>
  <si>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</si>
  <si>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</si>
  <si>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</si>
  <si>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</si>
  <si>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</si>
  <si>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</si>
  <si>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</si>
  <si>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水污染综合治理</t>
  </si>
  <si>
    <t xml:space="preserve">    应对气候变化</t>
  </si>
  <si>
    <t xml:space="preserve">    “三北”工程建设</t>
  </si>
  <si>
    <t xml:space="preserve">    其他节能环保支出</t>
  </si>
  <si>
    <t>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</si>
  <si>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</si>
  <si>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</si>
  <si>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</si>
  <si>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</si>
  <si>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</si>
  <si>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</si>
  <si>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</si>
  <si>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</si>
  <si>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</si>
  <si>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</si>
  <si>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</si>
  <si>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</si>
  <si>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农业生产发展支出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</si>
  <si>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</si>
  <si>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</si>
  <si>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</si>
  <si>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</si>
  <si>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</si>
  <si>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</si>
  <si>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</si>
  <si>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</si>
  <si>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</si>
  <si>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</si>
  <si>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</si>
  <si>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</si>
  <si>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</si>
  <si>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</si>
  <si>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</si>
  <si>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</si>
  <si>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</si>
  <si>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</si>
  <si>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</si>
  <si>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</si>
  <si>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</si>
  <si>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</si>
  <si>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</si>
  <si>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</si>
  <si>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</si>
  <si>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</si>
  <si>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</si>
  <si>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</si>
  <si>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</si>
  <si>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</si>
  <si>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</si>
  <si>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</si>
  <si>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</si>
  <si>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</si>
  <si>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</si>
  <si>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</si>
  <si>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</si>
  <si>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</si>
  <si>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 xml:space="preserve">    城乡社区公共设施</t>
  </si>
  <si>
    <t xml:space="preserve">    其他城乡社区支出</t>
  </si>
  <si>
    <t>农林水支出</t>
  </si>
  <si>
    <t xml:space="preserve">  大中型水库库区基金安排的支出</t>
  </si>
  <si>
    <t xml:space="preserve">    基础设施建设和经济发展</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</si>
  <si>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</si>
  <si>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</si>
  <si>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</si>
  <si>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</si>
  <si>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</si>
  <si>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</si>
  <si>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</si>
  <si>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</si>
  <si>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</si>
  <si>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</si>
  <si>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</si>
  <si>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</si>
  <si>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</si>
  <si>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</si>
  <si>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</si>
  <si>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</si>
  <si>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</si>
  <si>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</si>
  <si>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</si>
  <si>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 xml:space="preserve">  大中型水库移民后期扶持基金支出</t>
  </si>
  <si>
    <t xml:space="preserve">    移民补助</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</si>
  <si>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</si>
  <si>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</si>
  <si>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</si>
  <si>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</si>
  <si>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</si>
  <si>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农业农村支出</t>
  </si>
  <si>
    <t xml:space="preserve">    水利支出</t>
  </si>
  <si>
    <t xml:space="preserve">    其他农林水支出</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</si>
  <si>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</si>
  <si>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</si>
  <si>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</si>
  <si>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</si>
  <si>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</si>
  <si>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</si>
  <si>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</si>
  <si>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</si>
  <si>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</si>
  <si>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</si>
  <si>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</si>
  <si>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</si>
  <si>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</si>
  <si>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</si>
  <si>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</si>
  <si>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</si>
  <si>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</si>
  <si>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</si>
  <si>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</si>
  <si>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</si>
  <si>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</si>
  <si>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</si>
  <si>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</si>
  <si>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</si>
  <si>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</si>
  <si>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</si>
  <si>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</si>
  <si>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</si>
  <si>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</si>
  <si>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</si>
  <si>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</si>
  <si>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</si>
  <si>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</si>
  <si>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</si>
  <si>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民航科教和信息建设</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</si>
  <si>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</si>
  <si>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</si>
  <si>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</si>
  <si>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</si>
  <si>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</si>
  <si>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</si>
  <si>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</si>
  <si>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公路水路运输</t>
  </si>
  <si>
    <t xml:space="preserve">    铁路运输</t>
  </si>
  <si>
    <t xml:space="preserve">    民用航空运输</t>
  </si>
  <si>
    <t xml:space="preserve">    邮政业支出</t>
  </si>
  <si>
    <t xml:space="preserve">    其他交通运输支出</t>
  </si>
  <si>
    <t>资源勘探工业信息等支出</t>
  </si>
  <si>
    <t xml:space="preserve">  农网还贷资金支出</t>
  </si>
  <si>
    <t xml:space="preserve">    中央农网还贷资金支出</t>
  </si>
  <si>
    <t xml:space="preserve">    地方农网还贷资金支出</t>
  </si>
  <si>
    <t xml:space="preserve">    其他农网还贷资金支出</t>
  </si>
  <si>
    <t xml:space="preserve">    资源勘探开发</t>
  </si>
  <si>
    <t xml:space="preserve">    制造业</t>
  </si>
  <si>
    <t xml:space="preserve">    工业和信息产业</t>
  </si>
  <si>
    <t xml:space="preserve">    其他资源勘探工业信息等支出</t>
  </si>
  <si>
    <t>金融支出</t>
  </si>
  <si>
    <t xml:space="preserve">  金融调控支出</t>
  </si>
  <si>
    <t xml:space="preserve">    中央特别国债经营基金支出</t>
  </si>
  <si>
    <t xml:space="preserve">    中央特别国债经营基金财务支出</t>
  </si>
  <si>
    <t>自然资源海洋气象等支出</t>
  </si>
  <si>
    <t xml:space="preserve">  耕地保护考核奖惩基金支出</t>
  </si>
  <si>
    <t xml:space="preserve">    耕地保护</t>
  </si>
  <si>
    <t xml:space="preserve">    补充耕地</t>
  </si>
  <si>
    <t>住房保障支出</t>
  </si>
  <si>
    <t xml:space="preserve">    保障性租赁住房</t>
  </si>
  <si>
    <t xml:space="preserve">    其他住房保障支出</t>
  </si>
  <si>
    <t>粮油物资储备支出</t>
  </si>
  <si>
    <t xml:space="preserve">    设施建设</t>
  </si>
  <si>
    <t xml:space="preserve">    其他粮油物资储备支出</t>
  </si>
  <si>
    <t>灾害防治及应急管理支出</t>
  </si>
  <si>
    <t xml:space="preserve">  用超长期特别国债收入安排的支出</t>
  </si>
  <si>
    <t xml:space="preserve">    自然灾害防治</t>
  </si>
  <si>
    <t xml:space="preserve">    自然灾害恢复重建支出</t>
  </si>
  <si>
    <t xml:space="preserve">    用超长期特别国债收入安排的其他灾害防治及应急管理支出</t>
  </si>
  <si>
    <t>其他支出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</si>
  <si>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</si>
  <si>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</si>
  <si>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</si>
  <si>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</si>
  <si>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</si>
  <si>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</si>
  <si>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</si>
  <si>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</si>
  <si>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</si>
  <si>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</si>
  <si>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</si>
  <si>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</si>
  <si>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</si>
  <si>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抗疫特别国债财务基金支出</t>
  </si>
  <si>
    <t xml:space="preserve">    抗疫特别国债经营基金支出</t>
  </si>
  <si>
    <t xml:space="preserve">  超长期特别国债财务基金支出(款)</t>
  </si>
  <si>
    <t xml:space="preserve">    超长期特别国债财务基金支出(项)</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</si>
  <si>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</si>
  <si>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</si>
  <si>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</si>
  <si>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</si>
  <si>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</si>
  <si>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</si>
  <si>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</si>
  <si>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</si>
  <si>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</si>
  <si>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</si>
  <si>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</si>
  <si>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</si>
  <si>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 xml:space="preserve">  超长期特别国债安排的其他支出</t>
  </si>
  <si>
    <t xml:space="preserve">    其他支出</t>
  </si>
  <si>
    <t>债务付息支出</t>
  </si>
  <si>
    <t xml:space="preserve">  地方政府专项债务付息支出</t>
  </si>
  <si>
    <t xml:space="preserve">    海南省高等级公路车辆通行附加费债务付息支出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</si>
  <si>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</si>
  <si>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</si>
  <si>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</si>
  <si>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</si>
  <si>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</si>
  <si>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</si>
  <si>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</si>
  <si>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</si>
  <si>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</si>
  <si>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</si>
  <si>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</si>
  <si>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</si>
  <si>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</si>
  <si>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</si>
  <si>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</si>
  <si>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</si>
  <si>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</si>
  <si>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</si>
  <si>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</si>
  <si>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</si>
  <si>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</si>
  <si>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</si>
  <si>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</si>
  <si>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</si>
  <si>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</si>
  <si>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</si>
  <si>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</si>
  <si>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</si>
  <si>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</si>
  <si>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</si>
  <si>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</si>
  <si>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</si>
  <si>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基础设施建设</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</si>
  <si>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</si>
  <si>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</si>
  <si>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</si>
  <si>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</si>
  <si>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</si>
  <si>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</si>
  <si>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</si>
  <si>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</si>
  <si>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</si>
  <si>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</si>
  <si>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</si>
  <si>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</si>
  <si>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</si>
  <si>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</si>
  <si>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</si>
  <si>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</si>
  <si>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</si>
  <si>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</si>
  <si>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</si>
  <si>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r>
      <t>2</t>
    </r>
    <r>
      <rPr>
        <b/>
        <sz val="18"/>
        <rFont val="宋体"/>
        <family val="3"/>
        <charset val="134"/>
      </rPr>
      <t>024年伊川县</t>
    </r>
    <r>
      <rPr>
        <b/>
        <sz val="18"/>
        <rFont val="宋体"/>
        <charset val="134"/>
      </rPr>
      <t>政府性基金预算支出表</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</si>
</sst>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等线"/>
      <family val="2"/>
      <scheme val="minor"/>
    </font>
    <font>
      <b/>
      <sz val="18"/>
      <name val="宋体"/>
      <charset val="134"/>
    </font>
    <font>
      <sz val="9"/>
      <name val="等线"/>
      <family val="3"/>
      <charset val="134"/>
      <scheme val="minor"/>
    </font>
    <font>
      <b/>
      <sz val="18"/>
      <name val="宋体"/>
      <family val="3"/>
      <charset val="134"/>
    </font>
    <font>
      <sz val="10"/>
      <name val="宋体"/>
      <family val="3"/>
      <charset val="134"/>
    </font>
    <font>
      <b/>
      <sz val="10"/>
      <name val="宋体"/>
      <family val="3"/>
      <charset val="134"/>
    </font>
    <font>
      <sz val="12"/>
      <name val="宋体"/>
      <family val="3"/>
      <charset val="134"/>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theme="0" tint="-0.249977111117893"/>
        <bgColor indexed="64"/>
      </patternFill>
    </fill>
    <fill>
      <patternFill patternType="solid">
        <fgColor indexed="44"/>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fillId="0" borderId="0"/>
  </cellStyleXfs>
  <cellXfs count="13">
    <xf numFmtId="0" fontId="0" fillId="0" borderId="0" xfId="0"/>
    <xf numFmtId="0" fontId="3"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right" vertical="center"/>
    </xf>
    <xf numFmtId="0" fontId="5" fillId="2" borderId="1" xfId="0" applyFont="1" applyFill="1" applyBorder="1" applyAlignment="1">
      <alignment horizontal="center" vertical="center"/>
    </xf>
    <xf numFmtId="0" fontId="5" fillId="2" borderId="1" xfId="0" applyFont="1" applyFill="1" applyBorder="1" applyAlignment="1">
      <alignment horizontal="left" vertical="center"/>
    </xf>
    <xf numFmtId="3" fontId="4" fillId="3" borderId="1" xfId="0" applyNumberFormat="1" applyFont="1" applyFill="1" applyBorder="1" applyAlignment="1">
      <alignment horizontal="right" vertical="center"/>
    </xf>
    <xf numFmtId="0" fontId="4" fillId="4" borderId="1" xfId="0" applyFont="1" applyFill="1" applyBorder="1" applyAlignment="1">
      <alignment horizontal="left" vertical="center"/>
    </xf>
    <xf numFmtId="0" fontId="5" fillId="4" borderId="1" xfId="0" applyFont="1" applyFill="1" applyBorder="1" applyAlignment="1">
      <alignment horizontal="left" vertical="center"/>
    </xf>
    <xf numFmtId="3" fontId="4" fillId="5" borderId="1" xfId="0" applyNumberFormat="1" applyFont="1" applyFill="1" applyBorder="1" applyAlignment="1">
      <alignment horizontal="right" vertical="center"/>
    </xf>
    <xf numFmtId="0" fontId="5" fillId="4" borderId="1" xfId="0" applyFont="1" applyFill="1" applyBorder="1" applyAlignment="1">
      <alignment vertical="center"/>
    </xf>
    <xf numFmtId="0" fontId="4" fillId="4" borderId="1" xfId="0" applyFont="1" applyFill="1" applyBorder="1" applyAlignment="1">
      <alignment vertical="center"/>
    </xf>
    <xf numFmtId="0" fontId="6"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5991;&#21326;%20&#24635;&#25991;&#20214;\&#24635;&#25991;&#20214;\&#24635;&#20915;&#31639;\2024&#24635;&#20915;&#31639;\&#36130;&#25919;&#24635;&#20915;&#31639;&#25253;&#34920;_2024&#24180;_&#20234;&#24029;&#21439;_2025-11-19%2015_47_4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EINFO"/>
      <sheetName val="IB"/>
      <sheetName val="ML"/>
      <sheetName val="sheet1"/>
      <sheetName val="L01"/>
      <sheetName val="L02"/>
      <sheetName val="L03"/>
      <sheetName val="L04"/>
      <sheetName val="L05"/>
      <sheetName val="L06"/>
      <sheetName val="L07"/>
      <sheetName val="sheet2"/>
      <sheetName val="L08"/>
      <sheetName val="L09"/>
      <sheetName val="L10"/>
      <sheetName val="L11"/>
      <sheetName val="L12"/>
      <sheetName val="L13"/>
      <sheetName val="sheet3"/>
      <sheetName val="L14"/>
      <sheetName val="L15"/>
      <sheetName val="sheet4"/>
      <sheetName val="L16"/>
      <sheetName val="L17"/>
      <sheetName val="L18"/>
      <sheetName val="sheet5"/>
      <sheetName val="L19"/>
      <sheetName val="L20"/>
      <sheetName val="L21"/>
      <sheetName val="L22"/>
    </sheetNames>
    <sheetDataSet>
      <sheetData sheetId="0">
        <row r="19">
          <cell r="B19" t="str">
            <v>万元</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9"/>
  <sheetViews>
    <sheetView tabSelected="1" workbookViewId="0">
      <selection sqref="A1:C1"/>
    </sheetView>
  </sheetViews>
  <sheetFormatPr defaultRowHeight="15" x14ac:dyDescent="0.2"/>
  <cols>
    <col min="1" max="1" width="9.5" style="12" customWidth="1"/>
    <col min="2" max="2" width="57.25" style="12" customWidth="1"/>
    <col min="3" max="3" width="22.5" style="12" customWidth="1"/>
  </cols>
  <sheetData>
    <row r="1" spans="1:3" ht="24" customHeight="1" x14ac:dyDescent="0.2">
      <c r="A1" s="1" t="s">
        <v>314</v>
      </c>
      <c r="B1" s="1"/>
      <c r="C1" s="1"/>
    </row>
    <row r="2" spans="1:3" ht="17.25" customHeight="1" x14ac:dyDescent="0.2">
      <c r="A2" s="2"/>
      <c r="B2" s="2"/>
      <c r="C2" s="3"/>
    </row>
    <row r="3" spans="1:3" ht="14.25" x14ac:dyDescent="0.2">
      <c r="A3" s="2"/>
      <c r="B3" s="2"/>
      <c r="C3" s="3" t="str">
        <f>"单位："&amp;'[1]##BASEINFO'!$B$19</f>
        <v>单位：万元</v>
      </c>
    </row>
    <row r="4" spans="1:3" ht="14.25" x14ac:dyDescent="0.2">
      <c r="A4" s="4" t="s">
        <v>0</v>
      </c>
      <c r="B4" s="4" t="s">
        <v>1</v>
      </c>
      <c r="C4" s="4" t="s">
        <v>2</v>
      </c>
    </row>
    <row r="5" spans="1:3" ht="14.25" x14ac:dyDescent="0.2">
      <c r="A5" s="5"/>
      <c r="B5" s="4" t="s">
        <v>3</v>
      </c>
      <c r="C5" s="6">
        <f>SUM(C6,C13,C28,C44,C49,C56,C72,C133,C172,C222,C232,C236,C240,C244,C248,C253,C285,C302,C319)</f>
        <v>385772</v>
      </c>
    </row>
    <row r="6" spans="1:3" ht="14.25" x14ac:dyDescent="0.2">
      <c r="A6" s="7">
        <v>205</v>
      </c>
      <c r="B6" s="8" t="s">
        <v>4</v>
      </c>
      <c r="C6" s="6">
        <f>C7</f>
        <v>0</v>
      </c>
    </row>
    <row r="7" spans="1:3" ht="14.25" x14ac:dyDescent="0.2">
      <c r="A7" s="7">
        <v>20598</v>
      </c>
      <c r="B7" s="8" t="s">
        <v>5</v>
      </c>
      <c r="C7" s="6">
        <f>SUM(C8:C12)</f>
        <v>0</v>
      </c>
    </row>
    <row r="8" spans="1:3" ht="14.25" x14ac:dyDescent="0.2">
      <c r="A8" s="7">
        <v>2059801</v>
      </c>
      <c r="B8" s="7" t="s">
        <v>6</v>
      </c>
      <c r="C8" s="9"/>
    </row>
    <row r="9" spans="1:3" ht="14.25" x14ac:dyDescent="0.2">
      <c r="A9" s="7">
        <v>2059802</v>
      </c>
      <c r="B9" s="7" t="s">
        <v>7</v>
      </c>
      <c r="C9" s="9"/>
    </row>
    <row r="10" spans="1:3" ht="14.25" x14ac:dyDescent="0.2">
      <c r="A10" s="7">
        <v>2059803</v>
      </c>
      <c r="B10" s="7" t="s">
        <v>8</v>
      </c>
      <c r="C10" s="9"/>
    </row>
    <row r="11" spans="1:3" ht="14.25" x14ac:dyDescent="0.2">
      <c r="A11" s="7">
        <v>2059804</v>
      </c>
      <c r="B11" s="7" t="s">
        <v>9</v>
      </c>
      <c r="C11" s="9"/>
    </row>
    <row r="12" spans="1:3" ht="14.25" x14ac:dyDescent="0.2">
      <c r="A12" s="7">
        <v>2059899</v>
      </c>
      <c r="B12" s="7" t="s">
        <v>10</v>
      </c>
      <c r="C12" s="9"/>
    </row>
    <row r="13" spans="1:3" ht="14.25" x14ac:dyDescent="0.2">
      <c r="A13" s="7">
        <v>206</v>
      </c>
      <c r="B13" s="10" t="s">
        <v>11</v>
      </c>
      <c r="C13" s="6">
        <f>C14+C21</f>
        <v>0</v>
      </c>
    </row>
    <row r="14" spans="1:3" ht="14.25" x14ac:dyDescent="0.2">
      <c r="A14" s="7">
        <v>20610</v>
      </c>
      <c r="B14" s="10" t="s">
        <v>12</v>
      </c>
      <c r="C14" s="6">
        <f>SUM(C15:C20)</f>
        <v>0</v>
      </c>
    </row>
    <row r="15" spans="1:3" ht="14.25" x14ac:dyDescent="0.2">
      <c r="A15" s="7">
        <v>2061001</v>
      </c>
      <c r="B15" s="11" t="s">
        <v>13</v>
      </c>
      <c r="C15" s="9"/>
    </row>
    <row r="16" spans="1:3" ht="14.25" x14ac:dyDescent="0.2">
      <c r="A16" s="7">
        <v>2061002</v>
      </c>
      <c r="B16" s="11" t="s">
        <v>14</v>
      </c>
      <c r="C16" s="9"/>
    </row>
    <row r="17" spans="1:3" ht="14.25" x14ac:dyDescent="0.2">
      <c r="A17" s="7">
        <v>2061003</v>
      </c>
      <c r="B17" s="11" t="s">
        <v>15</v>
      </c>
      <c r="C17" s="9"/>
    </row>
    <row r="18" spans="1:3" ht="14.25" x14ac:dyDescent="0.2">
      <c r="A18" s="7">
        <v>2061004</v>
      </c>
      <c r="B18" s="11" t="s">
        <v>16</v>
      </c>
      <c r="C18" s="9"/>
    </row>
    <row r="19" spans="1:3" ht="14.25" x14ac:dyDescent="0.2">
      <c r="A19" s="7">
        <v>2061005</v>
      </c>
      <c r="B19" s="11" t="s">
        <v>17</v>
      </c>
      <c r="C19" s="9"/>
    </row>
    <row r="20" spans="1:3" ht="14.25" x14ac:dyDescent="0.2">
      <c r="A20" s="7">
        <v>2061099</v>
      </c>
      <c r="B20" s="11" t="s">
        <v>18</v>
      </c>
      <c r="C20" s="9"/>
    </row>
    <row r="21" spans="1:3" ht="14.25" x14ac:dyDescent="0.2">
      <c r="A21" s="7">
        <v>20698</v>
      </c>
      <c r="B21" s="10" t="s">
        <v>5</v>
      </c>
      <c r="C21" s="6">
        <f>SUM(C22:C27)</f>
        <v>0</v>
      </c>
    </row>
    <row r="22" spans="1:3" ht="14.25" x14ac:dyDescent="0.2">
      <c r="A22" s="7">
        <v>2069801</v>
      </c>
      <c r="B22" s="11" t="s">
        <v>19</v>
      </c>
      <c r="C22" s="9"/>
    </row>
    <row r="23" spans="1:3" ht="14.25" x14ac:dyDescent="0.2">
      <c r="A23" s="7">
        <v>2069802</v>
      </c>
      <c r="B23" s="11" t="s">
        <v>20</v>
      </c>
      <c r="C23" s="9"/>
    </row>
    <row r="24" spans="1:3" ht="14.25" x14ac:dyDescent="0.2">
      <c r="A24" s="7">
        <v>2069803</v>
      </c>
      <c r="B24" s="11" t="s">
        <v>21</v>
      </c>
      <c r="C24" s="9"/>
    </row>
    <row r="25" spans="1:3" ht="14.25" x14ac:dyDescent="0.2">
      <c r="A25" s="7">
        <v>2069804</v>
      </c>
      <c r="B25" s="11" t="s">
        <v>22</v>
      </c>
      <c r="C25" s="9"/>
    </row>
    <row r="26" spans="1:3" ht="14.25" x14ac:dyDescent="0.2">
      <c r="A26" s="7">
        <v>2069805</v>
      </c>
      <c r="B26" s="11" t="s">
        <v>23</v>
      </c>
      <c r="C26" s="9"/>
    </row>
    <row r="27" spans="1:3" ht="14.25" x14ac:dyDescent="0.2">
      <c r="A27" s="7">
        <v>2069899</v>
      </c>
      <c r="B27" s="11" t="s">
        <v>24</v>
      </c>
      <c r="C27" s="9"/>
    </row>
    <row r="28" spans="1:3" ht="14.25" x14ac:dyDescent="0.2">
      <c r="A28" s="7">
        <v>207</v>
      </c>
      <c r="B28" s="10" t="s">
        <v>25</v>
      </c>
      <c r="C28" s="6">
        <f>SUM(C29,C35,C41)</f>
        <v>4</v>
      </c>
    </row>
    <row r="29" spans="1:3" ht="14.25" x14ac:dyDescent="0.2">
      <c r="A29" s="7">
        <v>20707</v>
      </c>
      <c r="B29" s="10" t="s">
        <v>26</v>
      </c>
      <c r="C29" s="6">
        <f>SUM(C30:C34)</f>
        <v>4</v>
      </c>
    </row>
    <row r="30" spans="1:3" ht="14.25" x14ac:dyDescent="0.2">
      <c r="A30" s="7">
        <v>2070701</v>
      </c>
      <c r="B30" s="11" t="s">
        <v>27</v>
      </c>
      <c r="C30" s="9"/>
    </row>
    <row r="31" spans="1:3" ht="14.25" x14ac:dyDescent="0.2">
      <c r="A31" s="7">
        <v>2070702</v>
      </c>
      <c r="B31" s="11" t="s">
        <v>28</v>
      </c>
      <c r="C31" s="9">
        <v>4</v>
      </c>
    </row>
    <row r="32" spans="1:3" ht="14.25" x14ac:dyDescent="0.2">
      <c r="A32" s="7">
        <v>2070703</v>
      </c>
      <c r="B32" s="11" t="s">
        <v>29</v>
      </c>
      <c r="C32" s="9"/>
    </row>
    <row r="33" spans="1:3" ht="14.25" x14ac:dyDescent="0.2">
      <c r="A33" s="7">
        <v>2070704</v>
      </c>
      <c r="B33" s="11" t="s">
        <v>30</v>
      </c>
      <c r="C33" s="9"/>
    </row>
    <row r="34" spans="1:3" ht="14.25" x14ac:dyDescent="0.2">
      <c r="A34" s="7">
        <v>2070799</v>
      </c>
      <c r="B34" s="11" t="s">
        <v>31</v>
      </c>
      <c r="C34" s="9"/>
    </row>
    <row r="35" spans="1:3" ht="14.25" x14ac:dyDescent="0.2">
      <c r="A35" s="7">
        <v>20709</v>
      </c>
      <c r="B35" s="10" t="s">
        <v>32</v>
      </c>
      <c r="C35" s="6">
        <f>SUM(C36:C40)</f>
        <v>0</v>
      </c>
    </row>
    <row r="36" spans="1:3" ht="14.25" x14ac:dyDescent="0.2">
      <c r="A36" s="7">
        <v>2070901</v>
      </c>
      <c r="B36" s="11" t="s">
        <v>33</v>
      </c>
      <c r="C36" s="9"/>
    </row>
    <row r="37" spans="1:3" ht="14.25" x14ac:dyDescent="0.2">
      <c r="A37" s="7">
        <v>2070902</v>
      </c>
      <c r="B37" s="11" t="s">
        <v>34</v>
      </c>
      <c r="C37" s="9"/>
    </row>
    <row r="38" spans="1:3" ht="14.25" x14ac:dyDescent="0.2">
      <c r="A38" s="7">
        <v>2070903</v>
      </c>
      <c r="B38" s="11" t="s">
        <v>35</v>
      </c>
      <c r="C38" s="9"/>
    </row>
    <row r="39" spans="1:3" ht="14.25" x14ac:dyDescent="0.2">
      <c r="A39" s="7">
        <v>2070904</v>
      </c>
      <c r="B39" s="11" t="s">
        <v>36</v>
      </c>
      <c r="C39" s="9"/>
    </row>
    <row r="40" spans="1:3" ht="14.25" x14ac:dyDescent="0.2">
      <c r="A40" s="7">
        <v>2070999</v>
      </c>
      <c r="B40" s="11" t="s">
        <v>37</v>
      </c>
      <c r="C40" s="9"/>
    </row>
    <row r="41" spans="1:3" ht="14.25" x14ac:dyDescent="0.2">
      <c r="A41" s="7">
        <v>20710</v>
      </c>
      <c r="B41" s="10" t="s">
        <v>38</v>
      </c>
      <c r="C41" s="6">
        <f>SUM(C42:C43)</f>
        <v>0</v>
      </c>
    </row>
    <row r="42" spans="1:3" ht="14.25" x14ac:dyDescent="0.2">
      <c r="A42" s="7">
        <v>2071001</v>
      </c>
      <c r="B42" s="11" t="s">
        <v>39</v>
      </c>
      <c r="C42" s="9"/>
    </row>
    <row r="43" spans="1:3" ht="14.25" x14ac:dyDescent="0.2">
      <c r="A43" s="7">
        <v>2071099</v>
      </c>
      <c r="B43" s="11" t="s">
        <v>40</v>
      </c>
      <c r="C43" s="9"/>
    </row>
    <row r="44" spans="1:3" ht="14.25" x14ac:dyDescent="0.2">
      <c r="A44" s="7">
        <v>208</v>
      </c>
      <c r="B44" s="8" t="s">
        <v>41</v>
      </c>
      <c r="C44" s="6">
        <f>C45</f>
        <v>0</v>
      </c>
    </row>
    <row r="45" spans="1:3" ht="14.25" x14ac:dyDescent="0.2">
      <c r="A45" s="7">
        <v>20898</v>
      </c>
      <c r="B45" s="8" t="s">
        <v>5</v>
      </c>
      <c r="C45" s="6">
        <f>SUM(C46:C48)</f>
        <v>0</v>
      </c>
    </row>
    <row r="46" spans="1:3" ht="14.25" x14ac:dyDescent="0.2">
      <c r="A46" s="7">
        <v>2089801</v>
      </c>
      <c r="B46" s="7" t="s">
        <v>42</v>
      </c>
      <c r="C46" s="9"/>
    </row>
    <row r="47" spans="1:3" ht="14.25" x14ac:dyDescent="0.2">
      <c r="A47" s="7">
        <v>2089802</v>
      </c>
      <c r="B47" s="7" t="s">
        <v>43</v>
      </c>
      <c r="C47" s="9"/>
    </row>
    <row r="48" spans="1:3" ht="14.25" x14ac:dyDescent="0.2">
      <c r="A48" s="7">
        <v>2089899</v>
      </c>
      <c r="B48" s="7" t="s">
        <v>44</v>
      </c>
      <c r="C48" s="9"/>
    </row>
    <row r="49" spans="1:3" ht="14.25" x14ac:dyDescent="0.2">
      <c r="A49" s="7">
        <v>210</v>
      </c>
      <c r="B49" s="8" t="s">
        <v>45</v>
      </c>
      <c r="C49" s="6">
        <f>C50</f>
        <v>0</v>
      </c>
    </row>
    <row r="50" spans="1:3" ht="14.25" x14ac:dyDescent="0.2">
      <c r="A50" s="7">
        <v>21098</v>
      </c>
      <c r="B50" s="8" t="s">
        <v>5</v>
      </c>
      <c r="C50" s="6">
        <f>SUM(C51:C55)</f>
        <v>0</v>
      </c>
    </row>
    <row r="51" spans="1:3" ht="14.25" x14ac:dyDescent="0.2">
      <c r="A51" s="7">
        <v>2109801</v>
      </c>
      <c r="B51" s="7" t="s">
        <v>46</v>
      </c>
      <c r="C51" s="9"/>
    </row>
    <row r="52" spans="1:3" ht="14.25" x14ac:dyDescent="0.2">
      <c r="A52" s="7">
        <v>2109802</v>
      </c>
      <c r="B52" s="7" t="s">
        <v>47</v>
      </c>
      <c r="C52" s="9"/>
    </row>
    <row r="53" spans="1:3" ht="14.25" x14ac:dyDescent="0.2">
      <c r="A53" s="7">
        <v>2109803</v>
      </c>
      <c r="B53" s="7" t="s">
        <v>48</v>
      </c>
      <c r="C53" s="9"/>
    </row>
    <row r="54" spans="1:3" ht="14.25" x14ac:dyDescent="0.2">
      <c r="A54" s="7">
        <v>2109804</v>
      </c>
      <c r="B54" s="7" t="s">
        <v>49</v>
      </c>
      <c r="C54" s="9"/>
    </row>
    <row r="55" spans="1:3" ht="14.25" x14ac:dyDescent="0.2">
      <c r="A55" s="7">
        <v>2109899</v>
      </c>
      <c r="B55" s="7" t="s">
        <v>50</v>
      </c>
      <c r="C55" s="9"/>
    </row>
    <row r="56" spans="1:3" ht="14.25" x14ac:dyDescent="0.2">
      <c r="A56" s="7">
        <v>211</v>
      </c>
      <c r="B56" s="10" t="s">
        <v>51</v>
      </c>
      <c r="C56" s="6">
        <f>SUM(C57,C62,C67)</f>
        <v>1500</v>
      </c>
    </row>
    <row r="57" spans="1:3" ht="14.25" x14ac:dyDescent="0.2">
      <c r="A57" s="7">
        <v>21160</v>
      </c>
      <c r="B57" s="10" t="s">
        <v>52</v>
      </c>
      <c r="C57" s="6">
        <f>SUM(C58:C61)</f>
        <v>0</v>
      </c>
    </row>
    <row r="58" spans="1:3" ht="14.25" x14ac:dyDescent="0.2">
      <c r="A58" s="7">
        <v>2116001</v>
      </c>
      <c r="B58" s="11" t="s">
        <v>53</v>
      </c>
      <c r="C58" s="9"/>
    </row>
    <row r="59" spans="1:3" ht="14.25" x14ac:dyDescent="0.2">
      <c r="A59" s="7">
        <v>2116002</v>
      </c>
      <c r="B59" s="11" t="s">
        <v>54</v>
      </c>
      <c r="C59" s="9"/>
    </row>
    <row r="60" spans="1:3" ht="14.25" x14ac:dyDescent="0.2">
      <c r="A60" s="7">
        <v>2116003</v>
      </c>
      <c r="B60" s="11" t="s">
        <v>55</v>
      </c>
      <c r="C60" s="9"/>
    </row>
    <row r="61" spans="1:3" ht="14.25" x14ac:dyDescent="0.2">
      <c r="A61" s="7">
        <v>2116099</v>
      </c>
      <c r="B61" s="11" t="s">
        <v>56</v>
      </c>
      <c r="C61" s="9"/>
    </row>
    <row r="62" spans="1:3" ht="14.25" x14ac:dyDescent="0.2">
      <c r="A62" s="7">
        <v>21161</v>
      </c>
      <c r="B62" s="10" t="s">
        <v>57</v>
      </c>
      <c r="C62" s="6">
        <f>SUM(C63:C66)</f>
        <v>0</v>
      </c>
    </row>
    <row r="63" spans="1:3" ht="14.25" x14ac:dyDescent="0.2">
      <c r="A63" s="7">
        <v>2116101</v>
      </c>
      <c r="B63" s="11" t="s">
        <v>58</v>
      </c>
      <c r="C63" s="9"/>
    </row>
    <row r="64" spans="1:3" ht="14.25" x14ac:dyDescent="0.2">
      <c r="A64" s="7">
        <v>2116102</v>
      </c>
      <c r="B64" s="11" t="s">
        <v>59</v>
      </c>
      <c r="C64" s="9"/>
    </row>
    <row r="65" spans="1:3" ht="14.25" x14ac:dyDescent="0.2">
      <c r="A65" s="7">
        <v>2116103</v>
      </c>
      <c r="B65" s="11" t="s">
        <v>60</v>
      </c>
      <c r="C65" s="9"/>
    </row>
    <row r="66" spans="1:3" ht="14.25" x14ac:dyDescent="0.2">
      <c r="A66" s="7">
        <v>2116104</v>
      </c>
      <c r="B66" s="11" t="s">
        <v>61</v>
      </c>
      <c r="C66" s="9"/>
    </row>
    <row r="67" spans="1:3" ht="14.25" x14ac:dyDescent="0.2">
      <c r="A67" s="7">
        <v>21198</v>
      </c>
      <c r="B67" s="10" t="s">
        <v>5</v>
      </c>
      <c r="C67" s="6">
        <f>SUM(C68:C71)</f>
        <v>1500</v>
      </c>
    </row>
    <row r="68" spans="1:3" ht="14.25" x14ac:dyDescent="0.2">
      <c r="A68" s="7">
        <v>2119801</v>
      </c>
      <c r="B68" s="11" t="s">
        <v>62</v>
      </c>
      <c r="C68" s="9"/>
    </row>
    <row r="69" spans="1:3" ht="14.25" x14ac:dyDescent="0.2">
      <c r="A69" s="7">
        <v>2119802</v>
      </c>
      <c r="B69" s="11" t="s">
        <v>63</v>
      </c>
      <c r="C69" s="9"/>
    </row>
    <row r="70" spans="1:3" ht="14.25" x14ac:dyDescent="0.2">
      <c r="A70" s="7">
        <v>2119803</v>
      </c>
      <c r="B70" s="11" t="s">
        <v>64</v>
      </c>
      <c r="C70" s="9"/>
    </row>
    <row r="71" spans="1:3" ht="14.25" x14ac:dyDescent="0.2">
      <c r="A71" s="7">
        <v>2119899</v>
      </c>
      <c r="B71" s="11" t="s">
        <v>65</v>
      </c>
      <c r="C71" s="9">
        <v>1500</v>
      </c>
    </row>
    <row r="72" spans="1:3" ht="14.25" x14ac:dyDescent="0.2">
      <c r="A72" s="7">
        <v>212</v>
      </c>
      <c r="B72" s="10" t="s">
        <v>66</v>
      </c>
      <c r="C72" s="6">
        <f>SUM(C73,C89,C93:C94,C100,C104,C108,C112,C118,C121,C130)</f>
        <v>187291</v>
      </c>
    </row>
    <row r="73" spans="1:3" ht="14.25" x14ac:dyDescent="0.2">
      <c r="A73" s="7">
        <v>21208</v>
      </c>
      <c r="B73" s="10" t="s">
        <v>67</v>
      </c>
      <c r="C73" s="6">
        <f>SUM(C74:C88)</f>
        <v>105692</v>
      </c>
    </row>
    <row r="74" spans="1:3" ht="14.25" x14ac:dyDescent="0.2">
      <c r="A74" s="7">
        <v>2120801</v>
      </c>
      <c r="B74" s="11" t="s">
        <v>68</v>
      </c>
      <c r="C74" s="9">
        <v>7179</v>
      </c>
    </row>
    <row r="75" spans="1:3" ht="14.25" x14ac:dyDescent="0.2">
      <c r="A75" s="7">
        <v>2120802</v>
      </c>
      <c r="B75" s="11" t="s">
        <v>69</v>
      </c>
      <c r="C75" s="9">
        <v>44089</v>
      </c>
    </row>
    <row r="76" spans="1:3" ht="14.25" x14ac:dyDescent="0.2">
      <c r="A76" s="7">
        <v>2120803</v>
      </c>
      <c r="B76" s="11" t="s">
        <v>70</v>
      </c>
      <c r="C76" s="9"/>
    </row>
    <row r="77" spans="1:3" ht="14.25" x14ac:dyDescent="0.2">
      <c r="A77" s="7">
        <v>2120804</v>
      </c>
      <c r="B77" s="11" t="s">
        <v>71</v>
      </c>
      <c r="C77" s="9">
        <v>492</v>
      </c>
    </row>
    <row r="78" spans="1:3" ht="14.25" x14ac:dyDescent="0.2">
      <c r="A78" s="7">
        <v>2120805</v>
      </c>
      <c r="B78" s="11" t="s">
        <v>72</v>
      </c>
      <c r="C78" s="9">
        <v>471</v>
      </c>
    </row>
    <row r="79" spans="1:3" ht="14.25" x14ac:dyDescent="0.2">
      <c r="A79" s="7">
        <v>2120806</v>
      </c>
      <c r="B79" s="11" t="s">
        <v>73</v>
      </c>
      <c r="C79" s="9"/>
    </row>
    <row r="80" spans="1:3" ht="14.25" x14ac:dyDescent="0.2">
      <c r="A80" s="7">
        <v>2120807</v>
      </c>
      <c r="B80" s="11" t="s">
        <v>74</v>
      </c>
      <c r="C80" s="9"/>
    </row>
    <row r="81" spans="1:3" ht="14.25" x14ac:dyDescent="0.2">
      <c r="A81" s="7">
        <v>2120809</v>
      </c>
      <c r="B81" s="11" t="s">
        <v>75</v>
      </c>
      <c r="C81" s="9"/>
    </row>
    <row r="82" spans="1:3" ht="14.25" x14ac:dyDescent="0.2">
      <c r="A82" s="7">
        <v>2120810</v>
      </c>
      <c r="B82" s="11" t="s">
        <v>76</v>
      </c>
      <c r="C82" s="9"/>
    </row>
    <row r="83" spans="1:3" ht="14.25" x14ac:dyDescent="0.2">
      <c r="A83" s="7">
        <v>2120811</v>
      </c>
      <c r="B83" s="11" t="s">
        <v>77</v>
      </c>
      <c r="C83" s="9"/>
    </row>
    <row r="84" spans="1:3" ht="14.25" x14ac:dyDescent="0.2">
      <c r="A84" s="7">
        <v>2120813</v>
      </c>
      <c r="B84" s="11" t="s">
        <v>78</v>
      </c>
      <c r="C84" s="9">
        <v>7</v>
      </c>
    </row>
    <row r="85" spans="1:3" ht="14.25" x14ac:dyDescent="0.2">
      <c r="A85" s="7">
        <v>2120814</v>
      </c>
      <c r="B85" s="11" t="s">
        <v>79</v>
      </c>
      <c r="C85" s="9">
        <v>220</v>
      </c>
    </row>
    <row r="86" spans="1:3" ht="14.25" x14ac:dyDescent="0.2">
      <c r="A86" s="7">
        <v>2120815</v>
      </c>
      <c r="B86" s="11" t="s">
        <v>80</v>
      </c>
      <c r="C86" s="9">
        <v>6436</v>
      </c>
    </row>
    <row r="87" spans="1:3" ht="14.25" x14ac:dyDescent="0.2">
      <c r="A87" s="7">
        <v>2120816</v>
      </c>
      <c r="B87" s="11" t="s">
        <v>81</v>
      </c>
      <c r="C87" s="9">
        <v>19304</v>
      </c>
    </row>
    <row r="88" spans="1:3" ht="14.25" x14ac:dyDescent="0.2">
      <c r="A88" s="7">
        <v>2120899</v>
      </c>
      <c r="B88" s="11" t="s">
        <v>82</v>
      </c>
      <c r="C88" s="9">
        <v>27494</v>
      </c>
    </row>
    <row r="89" spans="1:3" ht="14.25" x14ac:dyDescent="0.2">
      <c r="A89" s="7">
        <v>21210</v>
      </c>
      <c r="B89" s="10" t="s">
        <v>83</v>
      </c>
      <c r="C89" s="6">
        <f>SUM(C90:C92)</f>
        <v>0</v>
      </c>
    </row>
    <row r="90" spans="1:3" ht="14.25" x14ac:dyDescent="0.2">
      <c r="A90" s="7">
        <v>2121001</v>
      </c>
      <c r="B90" s="11" t="s">
        <v>68</v>
      </c>
      <c r="C90" s="9"/>
    </row>
    <row r="91" spans="1:3" ht="14.25" x14ac:dyDescent="0.2">
      <c r="A91" s="7">
        <v>2121002</v>
      </c>
      <c r="B91" s="11" t="s">
        <v>69</v>
      </c>
      <c r="C91" s="9"/>
    </row>
    <row r="92" spans="1:3" ht="14.25" x14ac:dyDescent="0.2">
      <c r="A92" s="7">
        <v>2121099</v>
      </c>
      <c r="B92" s="11" t="s">
        <v>84</v>
      </c>
      <c r="C92" s="9"/>
    </row>
    <row r="93" spans="1:3" ht="14.25" x14ac:dyDescent="0.2">
      <c r="A93" s="7">
        <v>21211</v>
      </c>
      <c r="B93" s="10" t="s">
        <v>85</v>
      </c>
      <c r="C93" s="9"/>
    </row>
    <row r="94" spans="1:3" ht="14.25" x14ac:dyDescent="0.2">
      <c r="A94" s="7">
        <v>21213</v>
      </c>
      <c r="B94" s="10" t="s">
        <v>86</v>
      </c>
      <c r="C94" s="6">
        <f>SUM(C95:C99)</f>
        <v>6679</v>
      </c>
    </row>
    <row r="95" spans="1:3" ht="14.25" x14ac:dyDescent="0.2">
      <c r="A95" s="7">
        <v>2121301</v>
      </c>
      <c r="B95" s="11" t="s">
        <v>87</v>
      </c>
      <c r="C95" s="9">
        <v>6679</v>
      </c>
    </row>
    <row r="96" spans="1:3" ht="14.25" x14ac:dyDescent="0.2">
      <c r="A96" s="7">
        <v>2121302</v>
      </c>
      <c r="B96" s="11" t="s">
        <v>88</v>
      </c>
      <c r="C96" s="9"/>
    </row>
    <row r="97" spans="1:3" ht="14.25" x14ac:dyDescent="0.2">
      <c r="A97" s="7">
        <v>2121303</v>
      </c>
      <c r="B97" s="11" t="s">
        <v>89</v>
      </c>
      <c r="C97" s="9"/>
    </row>
    <row r="98" spans="1:3" ht="14.25" x14ac:dyDescent="0.2">
      <c r="A98" s="7">
        <v>2121304</v>
      </c>
      <c r="B98" s="11" t="s">
        <v>90</v>
      </c>
      <c r="C98" s="9"/>
    </row>
    <row r="99" spans="1:3" ht="14.25" x14ac:dyDescent="0.2">
      <c r="A99" s="7">
        <v>2121399</v>
      </c>
      <c r="B99" s="11" t="s">
        <v>91</v>
      </c>
      <c r="C99" s="9"/>
    </row>
    <row r="100" spans="1:3" ht="14.25" x14ac:dyDescent="0.2">
      <c r="A100" s="7">
        <v>21214</v>
      </c>
      <c r="B100" s="10" t="s">
        <v>92</v>
      </c>
      <c r="C100" s="6">
        <f>SUM(C101:C103)</f>
        <v>0</v>
      </c>
    </row>
    <row r="101" spans="1:3" ht="14.25" x14ac:dyDescent="0.2">
      <c r="A101" s="7">
        <v>2121401</v>
      </c>
      <c r="B101" s="11" t="s">
        <v>93</v>
      </c>
      <c r="C101" s="9"/>
    </row>
    <row r="102" spans="1:3" ht="14.25" x14ac:dyDescent="0.2">
      <c r="A102" s="7">
        <v>2121402</v>
      </c>
      <c r="B102" s="11" t="s">
        <v>94</v>
      </c>
      <c r="C102" s="9"/>
    </row>
    <row r="103" spans="1:3" ht="14.25" x14ac:dyDescent="0.2">
      <c r="A103" s="7">
        <v>2121499</v>
      </c>
      <c r="B103" s="11" t="s">
        <v>95</v>
      </c>
      <c r="C103" s="9"/>
    </row>
    <row r="104" spans="1:3" ht="14.25" x14ac:dyDescent="0.2">
      <c r="A104" s="7">
        <v>21215</v>
      </c>
      <c r="B104" s="10" t="s">
        <v>96</v>
      </c>
      <c r="C104" s="6">
        <f>SUM(C105:C107)</f>
        <v>0</v>
      </c>
    </row>
    <row r="105" spans="1:3" ht="14.25" x14ac:dyDescent="0.2">
      <c r="A105" s="7">
        <v>2121501</v>
      </c>
      <c r="B105" s="11" t="s">
        <v>97</v>
      </c>
      <c r="C105" s="9"/>
    </row>
    <row r="106" spans="1:3" ht="14.25" x14ac:dyDescent="0.2">
      <c r="A106" s="7">
        <v>2121502</v>
      </c>
      <c r="B106" s="11" t="s">
        <v>98</v>
      </c>
      <c r="C106" s="9"/>
    </row>
    <row r="107" spans="1:3" ht="14.25" x14ac:dyDescent="0.2">
      <c r="A107" s="7">
        <v>2121599</v>
      </c>
      <c r="B107" s="11" t="s">
        <v>99</v>
      </c>
      <c r="C107" s="9"/>
    </row>
    <row r="108" spans="1:3" ht="14.25" x14ac:dyDescent="0.2">
      <c r="A108" s="7">
        <v>21216</v>
      </c>
      <c r="B108" s="10" t="s">
        <v>100</v>
      </c>
      <c r="C108" s="6">
        <f>SUM(C109:C111)</f>
        <v>0</v>
      </c>
    </row>
    <row r="109" spans="1:3" ht="14.25" x14ac:dyDescent="0.2">
      <c r="A109" s="7">
        <v>2121601</v>
      </c>
      <c r="B109" s="11" t="s">
        <v>97</v>
      </c>
      <c r="C109" s="9"/>
    </row>
    <row r="110" spans="1:3" ht="14.25" x14ac:dyDescent="0.2">
      <c r="A110" s="7">
        <v>2121602</v>
      </c>
      <c r="B110" s="11" t="s">
        <v>98</v>
      </c>
      <c r="C110" s="9"/>
    </row>
    <row r="111" spans="1:3" ht="14.25" x14ac:dyDescent="0.2">
      <c r="A111" s="7">
        <v>2121699</v>
      </c>
      <c r="B111" s="11" t="s">
        <v>101</v>
      </c>
      <c r="C111" s="9"/>
    </row>
    <row r="112" spans="1:3" ht="14.25" x14ac:dyDescent="0.2">
      <c r="A112" s="7">
        <v>21217</v>
      </c>
      <c r="B112" s="10" t="s">
        <v>102</v>
      </c>
      <c r="C112" s="6">
        <f>SUM(C113:C117)</f>
        <v>0</v>
      </c>
    </row>
    <row r="113" spans="1:3" ht="14.25" x14ac:dyDescent="0.2">
      <c r="A113" s="7">
        <v>2121701</v>
      </c>
      <c r="B113" s="11" t="s">
        <v>103</v>
      </c>
      <c r="C113" s="9"/>
    </row>
    <row r="114" spans="1:3" ht="14.25" x14ac:dyDescent="0.2">
      <c r="A114" s="7">
        <v>2121702</v>
      </c>
      <c r="B114" s="11" t="s">
        <v>104</v>
      </c>
      <c r="C114" s="9"/>
    </row>
    <row r="115" spans="1:3" ht="14.25" x14ac:dyDescent="0.2">
      <c r="A115" s="7">
        <v>2121703</v>
      </c>
      <c r="B115" s="11" t="s">
        <v>105</v>
      </c>
      <c r="C115" s="9"/>
    </row>
    <row r="116" spans="1:3" ht="14.25" x14ac:dyDescent="0.2">
      <c r="A116" s="7">
        <v>2121704</v>
      </c>
      <c r="B116" s="11" t="s">
        <v>106</v>
      </c>
      <c r="C116" s="9"/>
    </row>
    <row r="117" spans="1:3" ht="14.25" x14ac:dyDescent="0.2">
      <c r="A117" s="7">
        <v>2121799</v>
      </c>
      <c r="B117" s="11" t="s">
        <v>107</v>
      </c>
      <c r="C117" s="9"/>
    </row>
    <row r="118" spans="1:3" ht="14.25" x14ac:dyDescent="0.2">
      <c r="A118" s="7">
        <v>21218</v>
      </c>
      <c r="B118" s="10" t="s">
        <v>108</v>
      </c>
      <c r="C118" s="6">
        <f>SUM(C119:C120)</f>
        <v>0</v>
      </c>
    </row>
    <row r="119" spans="1:3" ht="14.25" x14ac:dyDescent="0.2">
      <c r="A119" s="7">
        <v>2121801</v>
      </c>
      <c r="B119" s="11" t="s">
        <v>109</v>
      </c>
      <c r="C119" s="9"/>
    </row>
    <row r="120" spans="1:3" ht="14.25" x14ac:dyDescent="0.2">
      <c r="A120" s="7">
        <v>2121899</v>
      </c>
      <c r="B120" s="11" t="s">
        <v>110</v>
      </c>
      <c r="C120" s="9"/>
    </row>
    <row r="121" spans="1:3" ht="14.25" x14ac:dyDescent="0.2">
      <c r="A121" s="7">
        <v>21219</v>
      </c>
      <c r="B121" s="10" t="s">
        <v>111</v>
      </c>
      <c r="C121" s="6">
        <f>SUM(C122:C129)</f>
        <v>74920</v>
      </c>
    </row>
    <row r="122" spans="1:3" ht="14.25" x14ac:dyDescent="0.2">
      <c r="A122" s="7">
        <v>2121901</v>
      </c>
      <c r="B122" s="11" t="s">
        <v>97</v>
      </c>
      <c r="C122" s="9"/>
    </row>
    <row r="123" spans="1:3" ht="14.25" x14ac:dyDescent="0.2">
      <c r="A123" s="7">
        <v>2121902</v>
      </c>
      <c r="B123" s="11" t="s">
        <v>98</v>
      </c>
      <c r="C123" s="9"/>
    </row>
    <row r="124" spans="1:3" ht="14.25" x14ac:dyDescent="0.2">
      <c r="A124" s="7">
        <v>2121903</v>
      </c>
      <c r="B124" s="11" t="s">
        <v>112</v>
      </c>
      <c r="C124" s="9"/>
    </row>
    <row r="125" spans="1:3" ht="14.25" x14ac:dyDescent="0.2">
      <c r="A125" s="7">
        <v>2121904</v>
      </c>
      <c r="B125" s="11" t="s">
        <v>113</v>
      </c>
      <c r="C125" s="9"/>
    </row>
    <row r="126" spans="1:3" ht="14.25" x14ac:dyDescent="0.2">
      <c r="A126" s="7">
        <v>2121905</v>
      </c>
      <c r="B126" s="11" t="s">
        <v>114</v>
      </c>
      <c r="C126" s="9"/>
    </row>
    <row r="127" spans="1:3" ht="14.25" x14ac:dyDescent="0.2">
      <c r="A127" s="7">
        <v>2121906</v>
      </c>
      <c r="B127" s="11" t="s">
        <v>115</v>
      </c>
      <c r="C127" s="9"/>
    </row>
    <row r="128" spans="1:3" ht="14.25" x14ac:dyDescent="0.2">
      <c r="A128" s="7">
        <v>2121907</v>
      </c>
      <c r="B128" s="11" t="s">
        <v>116</v>
      </c>
      <c r="C128" s="9"/>
    </row>
    <row r="129" spans="1:3" ht="14.25" x14ac:dyDescent="0.2">
      <c r="A129" s="7">
        <v>2121999</v>
      </c>
      <c r="B129" s="11" t="s">
        <v>117</v>
      </c>
      <c r="C129" s="9">
        <v>74920</v>
      </c>
    </row>
    <row r="130" spans="1:3" ht="14.25" x14ac:dyDescent="0.2">
      <c r="A130" s="7">
        <v>21298</v>
      </c>
      <c r="B130" s="10" t="s">
        <v>5</v>
      </c>
      <c r="C130" s="6">
        <f>SUM(C131:C132)</f>
        <v>0</v>
      </c>
    </row>
    <row r="131" spans="1:3" ht="14.25" x14ac:dyDescent="0.2">
      <c r="A131" s="7">
        <v>2129801</v>
      </c>
      <c r="B131" s="11" t="s">
        <v>118</v>
      </c>
      <c r="C131" s="9"/>
    </row>
    <row r="132" spans="1:3" ht="14.25" x14ac:dyDescent="0.2">
      <c r="A132" s="7">
        <v>2129899</v>
      </c>
      <c r="B132" s="11" t="s">
        <v>119</v>
      </c>
      <c r="C132" s="9"/>
    </row>
    <row r="133" spans="1:3" ht="14.25" x14ac:dyDescent="0.2">
      <c r="A133" s="7">
        <v>213</v>
      </c>
      <c r="B133" s="10" t="s">
        <v>120</v>
      </c>
      <c r="C133" s="6">
        <f>SUM(C134,C139,C144,C149,C152,C157,C161,C165,C168)</f>
        <v>1475</v>
      </c>
    </row>
    <row r="134" spans="1:3" ht="14.25" x14ac:dyDescent="0.2">
      <c r="A134" s="7">
        <v>21366</v>
      </c>
      <c r="B134" s="10" t="s">
        <v>121</v>
      </c>
      <c r="C134" s="6">
        <f>SUM(C135:C138)</f>
        <v>42</v>
      </c>
    </row>
    <row r="135" spans="1:3" ht="14.25" x14ac:dyDescent="0.2">
      <c r="A135" s="7">
        <v>2136601</v>
      </c>
      <c r="B135" s="11" t="s">
        <v>122</v>
      </c>
      <c r="C135" s="9">
        <v>42</v>
      </c>
    </row>
    <row r="136" spans="1:3" ht="14.25" x14ac:dyDescent="0.2">
      <c r="A136" s="7">
        <v>2136602</v>
      </c>
      <c r="B136" s="11" t="s">
        <v>123</v>
      </c>
      <c r="C136" s="9"/>
    </row>
    <row r="137" spans="1:3" ht="14.25" x14ac:dyDescent="0.2">
      <c r="A137" s="7">
        <v>2136603</v>
      </c>
      <c r="B137" s="11" t="s">
        <v>124</v>
      </c>
      <c r="C137" s="9"/>
    </row>
    <row r="138" spans="1:3" ht="14.25" x14ac:dyDescent="0.2">
      <c r="A138" s="7">
        <v>2136699</v>
      </c>
      <c r="B138" s="11" t="s">
        <v>125</v>
      </c>
      <c r="C138" s="9"/>
    </row>
    <row r="139" spans="1:3" ht="14.25" x14ac:dyDescent="0.2">
      <c r="A139" s="7">
        <v>21367</v>
      </c>
      <c r="B139" s="10" t="s">
        <v>126</v>
      </c>
      <c r="C139" s="6">
        <f>SUM(C140:C143)</f>
        <v>0</v>
      </c>
    </row>
    <row r="140" spans="1:3" ht="14.25" x14ac:dyDescent="0.2">
      <c r="A140" s="7">
        <v>2136701</v>
      </c>
      <c r="B140" s="11" t="s">
        <v>122</v>
      </c>
      <c r="C140" s="9"/>
    </row>
    <row r="141" spans="1:3" ht="14.25" x14ac:dyDescent="0.2">
      <c r="A141" s="7">
        <v>2136702</v>
      </c>
      <c r="B141" s="11" t="s">
        <v>123</v>
      </c>
      <c r="C141" s="9"/>
    </row>
    <row r="142" spans="1:3" ht="14.25" x14ac:dyDescent="0.2">
      <c r="A142" s="7">
        <v>2136703</v>
      </c>
      <c r="B142" s="11" t="s">
        <v>127</v>
      </c>
      <c r="C142" s="9"/>
    </row>
    <row r="143" spans="1:3" ht="14.25" x14ac:dyDescent="0.2">
      <c r="A143" s="7">
        <v>2136799</v>
      </c>
      <c r="B143" s="11" t="s">
        <v>128</v>
      </c>
      <c r="C143" s="9"/>
    </row>
    <row r="144" spans="1:3" ht="14.25" x14ac:dyDescent="0.2">
      <c r="A144" s="7">
        <v>21369</v>
      </c>
      <c r="B144" s="10" t="s">
        <v>129</v>
      </c>
      <c r="C144" s="6">
        <f>SUM(C145:C148)</f>
        <v>0</v>
      </c>
    </row>
    <row r="145" spans="1:3" ht="14.25" x14ac:dyDescent="0.2">
      <c r="A145" s="7">
        <v>2136901</v>
      </c>
      <c r="B145" s="11" t="s">
        <v>130</v>
      </c>
      <c r="C145" s="9"/>
    </row>
    <row r="146" spans="1:3" ht="14.25" x14ac:dyDescent="0.2">
      <c r="A146" s="7">
        <v>2136902</v>
      </c>
      <c r="B146" s="11" t="s">
        <v>131</v>
      </c>
      <c r="C146" s="9"/>
    </row>
    <row r="147" spans="1:3" ht="14.25" x14ac:dyDescent="0.2">
      <c r="A147" s="7">
        <v>2136903</v>
      </c>
      <c r="B147" s="11" t="s">
        <v>132</v>
      </c>
      <c r="C147" s="9"/>
    </row>
    <row r="148" spans="1:3" ht="14.25" x14ac:dyDescent="0.2">
      <c r="A148" s="7">
        <v>2136999</v>
      </c>
      <c r="B148" s="11" t="s">
        <v>133</v>
      </c>
      <c r="C148" s="9"/>
    </row>
    <row r="149" spans="1:3" ht="14.25" x14ac:dyDescent="0.2">
      <c r="A149" s="7">
        <v>21370</v>
      </c>
      <c r="B149" s="10" t="s">
        <v>134</v>
      </c>
      <c r="C149" s="6">
        <f>SUM(C150:C151)</f>
        <v>0</v>
      </c>
    </row>
    <row r="150" spans="1:3" ht="14.25" x14ac:dyDescent="0.2">
      <c r="A150" s="7">
        <v>2137001</v>
      </c>
      <c r="B150" s="11" t="s">
        <v>135</v>
      </c>
      <c r="C150" s="9"/>
    </row>
    <row r="151" spans="1:3" ht="14.25" x14ac:dyDescent="0.2">
      <c r="A151" s="7">
        <v>2137099</v>
      </c>
      <c r="B151" s="11" t="s">
        <v>136</v>
      </c>
      <c r="C151" s="9"/>
    </row>
    <row r="152" spans="1:3" ht="14.25" x14ac:dyDescent="0.2">
      <c r="A152" s="7">
        <v>21371</v>
      </c>
      <c r="B152" s="10" t="s">
        <v>137</v>
      </c>
      <c r="C152" s="6">
        <f>SUM(C153:C156)</f>
        <v>0</v>
      </c>
    </row>
    <row r="153" spans="1:3" ht="14.25" x14ac:dyDescent="0.2">
      <c r="A153" s="7">
        <v>2137101</v>
      </c>
      <c r="B153" s="11" t="s">
        <v>138</v>
      </c>
      <c r="C153" s="9"/>
    </row>
    <row r="154" spans="1:3" ht="14.25" x14ac:dyDescent="0.2">
      <c r="A154" s="7">
        <v>2137102</v>
      </c>
      <c r="B154" s="11" t="s">
        <v>139</v>
      </c>
      <c r="C154" s="9"/>
    </row>
    <row r="155" spans="1:3" ht="14.25" x14ac:dyDescent="0.2">
      <c r="A155" s="7">
        <v>2137103</v>
      </c>
      <c r="B155" s="11" t="s">
        <v>140</v>
      </c>
      <c r="C155" s="9"/>
    </row>
    <row r="156" spans="1:3" ht="14.25" x14ac:dyDescent="0.2">
      <c r="A156" s="7">
        <v>2137199</v>
      </c>
      <c r="B156" s="11" t="s">
        <v>141</v>
      </c>
      <c r="C156" s="9"/>
    </row>
    <row r="157" spans="1:3" ht="14.25" x14ac:dyDescent="0.2">
      <c r="A157" s="7">
        <v>21372</v>
      </c>
      <c r="B157" s="10" t="s">
        <v>142</v>
      </c>
      <c r="C157" s="6">
        <f>SUM(C158:C160)</f>
        <v>1230</v>
      </c>
    </row>
    <row r="158" spans="1:3" ht="14.25" x14ac:dyDescent="0.2">
      <c r="A158" s="7">
        <v>2137201</v>
      </c>
      <c r="B158" s="11" t="s">
        <v>143</v>
      </c>
      <c r="C158" s="9">
        <v>834</v>
      </c>
    </row>
    <row r="159" spans="1:3" ht="14.25" x14ac:dyDescent="0.2">
      <c r="A159" s="7">
        <v>2137202</v>
      </c>
      <c r="B159" s="11" t="s">
        <v>122</v>
      </c>
      <c r="C159" s="9">
        <v>396</v>
      </c>
    </row>
    <row r="160" spans="1:3" ht="14.25" x14ac:dyDescent="0.2">
      <c r="A160" s="7">
        <v>2137299</v>
      </c>
      <c r="B160" s="11" t="s">
        <v>144</v>
      </c>
      <c r="C160" s="9"/>
    </row>
    <row r="161" spans="1:3" ht="14.25" x14ac:dyDescent="0.2">
      <c r="A161" s="7">
        <v>21373</v>
      </c>
      <c r="B161" s="10" t="s">
        <v>145</v>
      </c>
      <c r="C161" s="6">
        <f>SUM(C162:C164)</f>
        <v>203</v>
      </c>
    </row>
    <row r="162" spans="1:3" ht="14.25" x14ac:dyDescent="0.2">
      <c r="A162" s="7">
        <v>2137301</v>
      </c>
      <c r="B162" s="11" t="s">
        <v>143</v>
      </c>
      <c r="C162" s="9"/>
    </row>
    <row r="163" spans="1:3" ht="14.25" x14ac:dyDescent="0.2">
      <c r="A163" s="7">
        <v>2137302</v>
      </c>
      <c r="B163" s="11" t="s">
        <v>122</v>
      </c>
      <c r="C163" s="9">
        <v>203</v>
      </c>
    </row>
    <row r="164" spans="1:3" ht="14.25" x14ac:dyDescent="0.2">
      <c r="A164" s="7">
        <v>2137399</v>
      </c>
      <c r="B164" s="11" t="s">
        <v>146</v>
      </c>
      <c r="C164" s="9"/>
    </row>
    <row r="165" spans="1:3" ht="14.25" x14ac:dyDescent="0.2">
      <c r="A165" s="7">
        <v>21374</v>
      </c>
      <c r="B165" s="10" t="s">
        <v>147</v>
      </c>
      <c r="C165" s="6">
        <f>SUM(C166:C167)</f>
        <v>0</v>
      </c>
    </row>
    <row r="166" spans="1:3" ht="14.25" x14ac:dyDescent="0.2">
      <c r="A166" s="7">
        <v>2137401</v>
      </c>
      <c r="B166" s="11" t="s">
        <v>122</v>
      </c>
      <c r="C166" s="9"/>
    </row>
    <row r="167" spans="1:3" ht="14.25" x14ac:dyDescent="0.2">
      <c r="A167" s="7">
        <v>2137499</v>
      </c>
      <c r="B167" s="11" t="s">
        <v>148</v>
      </c>
      <c r="C167" s="9"/>
    </row>
    <row r="168" spans="1:3" ht="14.25" x14ac:dyDescent="0.2">
      <c r="A168" s="7">
        <v>21398</v>
      </c>
      <c r="B168" s="10" t="s">
        <v>5</v>
      </c>
      <c r="C168" s="6">
        <f>SUM(C169:C171)</f>
        <v>0</v>
      </c>
    </row>
    <row r="169" spans="1:3" ht="14.25" x14ac:dyDescent="0.2">
      <c r="A169" s="7">
        <v>2139801</v>
      </c>
      <c r="B169" s="11" t="s">
        <v>149</v>
      </c>
      <c r="C169" s="9"/>
    </row>
    <row r="170" spans="1:3" ht="14.25" x14ac:dyDescent="0.2">
      <c r="A170" s="7">
        <v>2139802</v>
      </c>
      <c r="B170" s="11" t="s">
        <v>150</v>
      </c>
      <c r="C170" s="9"/>
    </row>
    <row r="171" spans="1:3" ht="14.25" x14ac:dyDescent="0.2">
      <c r="A171" s="7">
        <v>2139899</v>
      </c>
      <c r="B171" s="11" t="s">
        <v>151</v>
      </c>
      <c r="C171" s="9"/>
    </row>
    <row r="172" spans="1:3" ht="14.25" x14ac:dyDescent="0.2">
      <c r="A172" s="7">
        <v>214</v>
      </c>
      <c r="B172" s="10" t="s">
        <v>152</v>
      </c>
      <c r="C172" s="6">
        <f>SUM(C173,C178,C183,C192,C199,C209,C212,C215,C216)</f>
        <v>0</v>
      </c>
    </row>
    <row r="173" spans="1:3" ht="14.25" x14ac:dyDescent="0.2">
      <c r="A173" s="7">
        <v>21460</v>
      </c>
      <c r="B173" s="10" t="s">
        <v>153</v>
      </c>
      <c r="C173" s="6">
        <f>SUM(C174:C177)</f>
        <v>0</v>
      </c>
    </row>
    <row r="174" spans="1:3" ht="14.25" x14ac:dyDescent="0.2">
      <c r="A174" s="7">
        <v>2146001</v>
      </c>
      <c r="B174" s="11" t="s">
        <v>154</v>
      </c>
      <c r="C174" s="9"/>
    </row>
    <row r="175" spans="1:3" ht="14.25" x14ac:dyDescent="0.2">
      <c r="A175" s="7">
        <v>2146002</v>
      </c>
      <c r="B175" s="11" t="s">
        <v>155</v>
      </c>
      <c r="C175" s="9"/>
    </row>
    <row r="176" spans="1:3" ht="14.25" x14ac:dyDescent="0.2">
      <c r="A176" s="7">
        <v>2146003</v>
      </c>
      <c r="B176" s="11" t="s">
        <v>156</v>
      </c>
      <c r="C176" s="9"/>
    </row>
    <row r="177" spans="1:3" ht="14.25" x14ac:dyDescent="0.2">
      <c r="A177" s="7">
        <v>2146099</v>
      </c>
      <c r="B177" s="11" t="s">
        <v>157</v>
      </c>
      <c r="C177" s="9"/>
    </row>
    <row r="178" spans="1:3" ht="14.25" x14ac:dyDescent="0.2">
      <c r="A178" s="7">
        <v>21462</v>
      </c>
      <c r="B178" s="10" t="s">
        <v>158</v>
      </c>
      <c r="C178" s="6">
        <f>SUM(C179:C182)</f>
        <v>0</v>
      </c>
    </row>
    <row r="179" spans="1:3" ht="14.25" x14ac:dyDescent="0.2">
      <c r="A179" s="7">
        <v>2146201</v>
      </c>
      <c r="B179" s="11" t="s">
        <v>156</v>
      </c>
      <c r="C179" s="9"/>
    </row>
    <row r="180" spans="1:3" ht="14.25" x14ac:dyDescent="0.2">
      <c r="A180" s="7">
        <v>2146202</v>
      </c>
      <c r="B180" s="11" t="s">
        <v>159</v>
      </c>
      <c r="C180" s="9"/>
    </row>
    <row r="181" spans="1:3" ht="14.25" x14ac:dyDescent="0.2">
      <c r="A181" s="7">
        <v>2146203</v>
      </c>
      <c r="B181" s="11" t="s">
        <v>160</v>
      </c>
      <c r="C181" s="9"/>
    </row>
    <row r="182" spans="1:3" ht="14.25" x14ac:dyDescent="0.2">
      <c r="A182" s="7">
        <v>2146299</v>
      </c>
      <c r="B182" s="11" t="s">
        <v>161</v>
      </c>
      <c r="C182" s="9"/>
    </row>
    <row r="183" spans="1:3" ht="14.25" x14ac:dyDescent="0.2">
      <c r="A183" s="7">
        <v>21464</v>
      </c>
      <c r="B183" s="10" t="s">
        <v>162</v>
      </c>
      <c r="C183" s="6">
        <f>SUM(C184:C191)</f>
        <v>0</v>
      </c>
    </row>
    <row r="184" spans="1:3" ht="14.25" x14ac:dyDescent="0.2">
      <c r="A184" s="7">
        <v>2146401</v>
      </c>
      <c r="B184" s="11" t="s">
        <v>163</v>
      </c>
      <c r="C184" s="9"/>
    </row>
    <row r="185" spans="1:3" ht="14.25" x14ac:dyDescent="0.2">
      <c r="A185" s="7">
        <v>2146402</v>
      </c>
      <c r="B185" s="11" t="s">
        <v>164</v>
      </c>
      <c r="C185" s="9"/>
    </row>
    <row r="186" spans="1:3" ht="14.25" x14ac:dyDescent="0.2">
      <c r="A186" s="7">
        <v>2146403</v>
      </c>
      <c r="B186" s="11" t="s">
        <v>165</v>
      </c>
      <c r="C186" s="9"/>
    </row>
    <row r="187" spans="1:3" ht="14.25" x14ac:dyDescent="0.2">
      <c r="A187" s="7">
        <v>2146404</v>
      </c>
      <c r="B187" s="11" t="s">
        <v>166</v>
      </c>
      <c r="C187" s="9"/>
    </row>
    <row r="188" spans="1:3" ht="14.25" x14ac:dyDescent="0.2">
      <c r="A188" s="7">
        <v>2146405</v>
      </c>
      <c r="B188" s="11" t="s">
        <v>167</v>
      </c>
      <c r="C188" s="9"/>
    </row>
    <row r="189" spans="1:3" ht="14.25" x14ac:dyDescent="0.2">
      <c r="A189" s="7">
        <v>2146406</v>
      </c>
      <c r="B189" s="11" t="s">
        <v>168</v>
      </c>
      <c r="C189" s="9"/>
    </row>
    <row r="190" spans="1:3" ht="14.25" x14ac:dyDescent="0.2">
      <c r="A190" s="7">
        <v>2146407</v>
      </c>
      <c r="B190" s="11" t="s">
        <v>169</v>
      </c>
      <c r="C190" s="9"/>
    </row>
    <row r="191" spans="1:3" ht="14.25" x14ac:dyDescent="0.2">
      <c r="A191" s="7">
        <v>2146499</v>
      </c>
      <c r="B191" s="11" t="s">
        <v>170</v>
      </c>
      <c r="C191" s="9"/>
    </row>
    <row r="192" spans="1:3" ht="14.25" x14ac:dyDescent="0.2">
      <c r="A192" s="7">
        <v>21468</v>
      </c>
      <c r="B192" s="10" t="s">
        <v>171</v>
      </c>
      <c r="C192" s="6">
        <f>SUM(C193:C198)</f>
        <v>0</v>
      </c>
    </row>
    <row r="193" spans="1:3" ht="14.25" x14ac:dyDescent="0.2">
      <c r="A193" s="7">
        <v>2146801</v>
      </c>
      <c r="B193" s="11" t="s">
        <v>172</v>
      </c>
      <c r="C193" s="9"/>
    </row>
    <row r="194" spans="1:3" ht="14.25" x14ac:dyDescent="0.2">
      <c r="A194" s="7">
        <v>2146802</v>
      </c>
      <c r="B194" s="11" t="s">
        <v>173</v>
      </c>
      <c r="C194" s="9"/>
    </row>
    <row r="195" spans="1:3" ht="14.25" x14ac:dyDescent="0.2">
      <c r="A195" s="7">
        <v>2146803</v>
      </c>
      <c r="B195" s="11" t="s">
        <v>174</v>
      </c>
      <c r="C195" s="9"/>
    </row>
    <row r="196" spans="1:3" ht="14.25" x14ac:dyDescent="0.2">
      <c r="A196" s="7">
        <v>2146804</v>
      </c>
      <c r="B196" s="11" t="s">
        <v>175</v>
      </c>
      <c r="C196" s="9"/>
    </row>
    <row r="197" spans="1:3" ht="14.25" x14ac:dyDescent="0.2">
      <c r="A197" s="7">
        <v>2146805</v>
      </c>
      <c r="B197" s="11" t="s">
        <v>176</v>
      </c>
      <c r="C197" s="9"/>
    </row>
    <row r="198" spans="1:3" ht="14.25" x14ac:dyDescent="0.2">
      <c r="A198" s="7">
        <v>2146899</v>
      </c>
      <c r="B198" s="11" t="s">
        <v>177</v>
      </c>
      <c r="C198" s="9"/>
    </row>
    <row r="199" spans="1:3" ht="14.25" x14ac:dyDescent="0.2">
      <c r="A199" s="7">
        <v>21469</v>
      </c>
      <c r="B199" s="10" t="s">
        <v>178</v>
      </c>
      <c r="C199" s="6">
        <f>SUM(C200:C208)</f>
        <v>0</v>
      </c>
    </row>
    <row r="200" spans="1:3" ht="14.25" x14ac:dyDescent="0.2">
      <c r="A200" s="7">
        <v>2146901</v>
      </c>
      <c r="B200" s="11" t="s">
        <v>179</v>
      </c>
      <c r="C200" s="9"/>
    </row>
    <row r="201" spans="1:3" ht="14.25" x14ac:dyDescent="0.2">
      <c r="A201" s="7">
        <v>2146902</v>
      </c>
      <c r="B201" s="11" t="s">
        <v>180</v>
      </c>
      <c r="C201" s="9"/>
    </row>
    <row r="202" spans="1:3" ht="14.25" x14ac:dyDescent="0.2">
      <c r="A202" s="7">
        <v>2146903</v>
      </c>
      <c r="B202" s="11" t="s">
        <v>181</v>
      </c>
      <c r="C202" s="9"/>
    </row>
    <row r="203" spans="1:3" ht="14.25" x14ac:dyDescent="0.2">
      <c r="A203" s="7">
        <v>2146904</v>
      </c>
      <c r="B203" s="11" t="s">
        <v>182</v>
      </c>
      <c r="C203" s="9"/>
    </row>
    <row r="204" spans="1:3" ht="14.25" x14ac:dyDescent="0.2">
      <c r="A204" s="7">
        <v>2146906</v>
      </c>
      <c r="B204" s="11" t="s">
        <v>183</v>
      </c>
      <c r="C204" s="9"/>
    </row>
    <row r="205" spans="1:3" ht="14.25" x14ac:dyDescent="0.2">
      <c r="A205" s="7">
        <v>2146907</v>
      </c>
      <c r="B205" s="11" t="s">
        <v>184</v>
      </c>
      <c r="C205" s="9"/>
    </row>
    <row r="206" spans="1:3" ht="14.25" x14ac:dyDescent="0.2">
      <c r="A206" s="7">
        <v>2146908</v>
      </c>
      <c r="B206" s="11" t="s">
        <v>185</v>
      </c>
      <c r="C206" s="9"/>
    </row>
    <row r="207" spans="1:3" ht="14.25" x14ac:dyDescent="0.2">
      <c r="A207" s="7">
        <v>2146909</v>
      </c>
      <c r="B207" s="11" t="s">
        <v>186</v>
      </c>
      <c r="C207" s="9"/>
    </row>
    <row r="208" spans="1:3" ht="14.25" x14ac:dyDescent="0.2">
      <c r="A208" s="7">
        <v>2146999</v>
      </c>
      <c r="B208" s="11" t="s">
        <v>187</v>
      </c>
      <c r="C208" s="9"/>
    </row>
    <row r="209" spans="1:3" ht="14.25" x14ac:dyDescent="0.2">
      <c r="A209" s="7">
        <v>21470</v>
      </c>
      <c r="B209" s="10" t="s">
        <v>188</v>
      </c>
      <c r="C209" s="6">
        <f>SUM(C210:C211)</f>
        <v>0</v>
      </c>
    </row>
    <row r="210" spans="1:3" ht="14.25" x14ac:dyDescent="0.2">
      <c r="A210" s="7">
        <v>2147001</v>
      </c>
      <c r="B210" s="11" t="s">
        <v>189</v>
      </c>
      <c r="C210" s="9"/>
    </row>
    <row r="211" spans="1:3" ht="14.25" x14ac:dyDescent="0.2">
      <c r="A211" s="7">
        <v>2147099</v>
      </c>
      <c r="B211" s="11" t="s">
        <v>190</v>
      </c>
      <c r="C211" s="9"/>
    </row>
    <row r="212" spans="1:3" ht="14.25" x14ac:dyDescent="0.2">
      <c r="A212" s="7">
        <v>21471</v>
      </c>
      <c r="B212" s="10" t="s">
        <v>191</v>
      </c>
      <c r="C212" s="6">
        <f>SUM(C213:C214)</f>
        <v>0</v>
      </c>
    </row>
    <row r="213" spans="1:3" ht="14.25" x14ac:dyDescent="0.2">
      <c r="A213" s="7">
        <v>2147101</v>
      </c>
      <c r="B213" s="11" t="s">
        <v>189</v>
      </c>
      <c r="C213" s="9"/>
    </row>
    <row r="214" spans="1:3" ht="14.25" x14ac:dyDescent="0.2">
      <c r="A214" s="7">
        <v>2147199</v>
      </c>
      <c r="B214" s="11" t="s">
        <v>192</v>
      </c>
      <c r="C214" s="9"/>
    </row>
    <row r="215" spans="1:3" ht="14.25" x14ac:dyDescent="0.2">
      <c r="A215" s="7">
        <v>21472</v>
      </c>
      <c r="B215" s="10" t="s">
        <v>193</v>
      </c>
      <c r="C215" s="9"/>
    </row>
    <row r="216" spans="1:3" ht="14.25" x14ac:dyDescent="0.2">
      <c r="A216" s="7">
        <v>21498</v>
      </c>
      <c r="B216" s="10" t="s">
        <v>5</v>
      </c>
      <c r="C216" s="6">
        <f>SUM(C217:C221)</f>
        <v>0</v>
      </c>
    </row>
    <row r="217" spans="1:3" ht="14.25" x14ac:dyDescent="0.2">
      <c r="A217" s="7">
        <v>2149801</v>
      </c>
      <c r="B217" s="11" t="s">
        <v>194</v>
      </c>
      <c r="C217" s="9"/>
    </row>
    <row r="218" spans="1:3" ht="14.25" x14ac:dyDescent="0.2">
      <c r="A218" s="7">
        <v>2149802</v>
      </c>
      <c r="B218" s="11" t="s">
        <v>195</v>
      </c>
      <c r="C218" s="9"/>
    </row>
    <row r="219" spans="1:3" ht="14.25" x14ac:dyDescent="0.2">
      <c r="A219" s="7">
        <v>2149803</v>
      </c>
      <c r="B219" s="11" t="s">
        <v>196</v>
      </c>
      <c r="C219" s="9"/>
    </row>
    <row r="220" spans="1:3" ht="14.25" x14ac:dyDescent="0.2">
      <c r="A220" s="7">
        <v>2149804</v>
      </c>
      <c r="B220" s="11" t="s">
        <v>197</v>
      </c>
      <c r="C220" s="9"/>
    </row>
    <row r="221" spans="1:3" ht="14.25" x14ac:dyDescent="0.2">
      <c r="A221" s="7">
        <v>2149899</v>
      </c>
      <c r="B221" s="11" t="s">
        <v>198</v>
      </c>
      <c r="C221" s="9"/>
    </row>
    <row r="222" spans="1:3" ht="14.25" x14ac:dyDescent="0.2">
      <c r="A222" s="7">
        <v>215</v>
      </c>
      <c r="B222" s="10" t="s">
        <v>199</v>
      </c>
      <c r="C222" s="6">
        <f>C223+C227</f>
        <v>0</v>
      </c>
    </row>
    <row r="223" spans="1:3" ht="14.25" x14ac:dyDescent="0.2">
      <c r="A223" s="7">
        <v>21562</v>
      </c>
      <c r="B223" s="10" t="s">
        <v>200</v>
      </c>
      <c r="C223" s="6">
        <f>SUM(C224:C226)</f>
        <v>0</v>
      </c>
    </row>
    <row r="224" spans="1:3" ht="14.25" x14ac:dyDescent="0.2">
      <c r="A224" s="7">
        <v>2156201</v>
      </c>
      <c r="B224" s="11" t="s">
        <v>201</v>
      </c>
      <c r="C224" s="9"/>
    </row>
    <row r="225" spans="1:3" ht="14.25" x14ac:dyDescent="0.2">
      <c r="A225" s="7">
        <v>2156202</v>
      </c>
      <c r="B225" s="11" t="s">
        <v>202</v>
      </c>
      <c r="C225" s="9"/>
    </row>
    <row r="226" spans="1:3" ht="14.25" x14ac:dyDescent="0.2">
      <c r="A226" s="7">
        <v>2156299</v>
      </c>
      <c r="B226" s="11" t="s">
        <v>203</v>
      </c>
      <c r="C226" s="9"/>
    </row>
    <row r="227" spans="1:3" ht="14.25" x14ac:dyDescent="0.2">
      <c r="A227" s="7">
        <v>21598</v>
      </c>
      <c r="B227" s="10" t="s">
        <v>5</v>
      </c>
      <c r="C227" s="6">
        <f>SUM(C228:C231)</f>
        <v>0</v>
      </c>
    </row>
    <row r="228" spans="1:3" ht="14.25" x14ac:dyDescent="0.2">
      <c r="A228" s="7">
        <v>2159801</v>
      </c>
      <c r="B228" s="11" t="s">
        <v>204</v>
      </c>
      <c r="C228" s="9"/>
    </row>
    <row r="229" spans="1:3" ht="14.25" x14ac:dyDescent="0.2">
      <c r="A229" s="7">
        <v>2159802</v>
      </c>
      <c r="B229" s="11" t="s">
        <v>205</v>
      </c>
      <c r="C229" s="9"/>
    </row>
    <row r="230" spans="1:3" ht="14.25" x14ac:dyDescent="0.2">
      <c r="A230" s="7">
        <v>2159803</v>
      </c>
      <c r="B230" s="11" t="s">
        <v>206</v>
      </c>
      <c r="C230" s="9"/>
    </row>
    <row r="231" spans="1:3" ht="14.25" x14ac:dyDescent="0.2">
      <c r="A231" s="7">
        <v>2159899</v>
      </c>
      <c r="B231" s="11" t="s">
        <v>207</v>
      </c>
      <c r="C231" s="9"/>
    </row>
    <row r="232" spans="1:3" ht="14.25" x14ac:dyDescent="0.2">
      <c r="A232" s="7">
        <v>217</v>
      </c>
      <c r="B232" s="10" t="s">
        <v>208</v>
      </c>
      <c r="C232" s="6">
        <f>C233</f>
        <v>0</v>
      </c>
    </row>
    <row r="233" spans="1:3" ht="14.25" x14ac:dyDescent="0.2">
      <c r="A233" s="7">
        <v>21704</v>
      </c>
      <c r="B233" s="10" t="s">
        <v>209</v>
      </c>
      <c r="C233" s="6">
        <f>SUM(C234:C235)</f>
        <v>0</v>
      </c>
    </row>
    <row r="234" spans="1:3" ht="14.25" x14ac:dyDescent="0.2">
      <c r="A234" s="7">
        <v>2170402</v>
      </c>
      <c r="B234" s="11" t="s">
        <v>210</v>
      </c>
      <c r="C234" s="9"/>
    </row>
    <row r="235" spans="1:3" ht="14.25" x14ac:dyDescent="0.2">
      <c r="A235" s="7">
        <v>2170403</v>
      </c>
      <c r="B235" s="11" t="s">
        <v>211</v>
      </c>
      <c r="C235" s="9"/>
    </row>
    <row r="236" spans="1:3" ht="14.25" x14ac:dyDescent="0.2">
      <c r="A236" s="7">
        <v>220</v>
      </c>
      <c r="B236" s="10" t="s">
        <v>212</v>
      </c>
      <c r="C236" s="6">
        <f>C237</f>
        <v>0</v>
      </c>
    </row>
    <row r="237" spans="1:3" ht="14.25" x14ac:dyDescent="0.2">
      <c r="A237" s="7">
        <v>22006</v>
      </c>
      <c r="B237" s="10" t="s">
        <v>213</v>
      </c>
      <c r="C237" s="6">
        <f>SUM(C238:C239)</f>
        <v>0</v>
      </c>
    </row>
    <row r="238" spans="1:3" ht="14.25" x14ac:dyDescent="0.2">
      <c r="A238" s="7">
        <v>2200601</v>
      </c>
      <c r="B238" s="11" t="s">
        <v>214</v>
      </c>
      <c r="C238" s="9"/>
    </row>
    <row r="239" spans="1:3" ht="14.25" x14ac:dyDescent="0.2">
      <c r="A239" s="7">
        <v>2200602</v>
      </c>
      <c r="B239" s="11" t="s">
        <v>215</v>
      </c>
      <c r="C239" s="9"/>
    </row>
    <row r="240" spans="1:3" ht="14.25" x14ac:dyDescent="0.2">
      <c r="A240" s="7">
        <v>221</v>
      </c>
      <c r="B240" s="10" t="s">
        <v>216</v>
      </c>
      <c r="C240" s="6">
        <f>C241</f>
        <v>0</v>
      </c>
    </row>
    <row r="241" spans="1:3" ht="14.25" x14ac:dyDescent="0.2">
      <c r="A241" s="7">
        <v>22198</v>
      </c>
      <c r="B241" s="10" t="s">
        <v>5</v>
      </c>
      <c r="C241" s="6">
        <f>SUM(C242:C243)</f>
        <v>0</v>
      </c>
    </row>
    <row r="242" spans="1:3" ht="14.25" x14ac:dyDescent="0.2">
      <c r="A242" s="7">
        <v>2219801</v>
      </c>
      <c r="B242" s="11" t="s">
        <v>217</v>
      </c>
      <c r="C242" s="9"/>
    </row>
    <row r="243" spans="1:3" ht="14.25" x14ac:dyDescent="0.2">
      <c r="A243" s="7">
        <v>2219899</v>
      </c>
      <c r="B243" s="11" t="s">
        <v>218</v>
      </c>
      <c r="C243" s="9"/>
    </row>
    <row r="244" spans="1:3" ht="14.25" x14ac:dyDescent="0.2">
      <c r="A244" s="7">
        <v>222</v>
      </c>
      <c r="B244" s="10" t="s">
        <v>219</v>
      </c>
      <c r="C244" s="6">
        <f>C245</f>
        <v>0</v>
      </c>
    </row>
    <row r="245" spans="1:3" ht="14.25" x14ac:dyDescent="0.2">
      <c r="A245" s="7">
        <v>22298</v>
      </c>
      <c r="B245" s="10" t="s">
        <v>5</v>
      </c>
      <c r="C245" s="6">
        <f>SUM(C246:C247)</f>
        <v>0</v>
      </c>
    </row>
    <row r="246" spans="1:3" ht="14.25" x14ac:dyDescent="0.2">
      <c r="A246" s="7">
        <v>2229801</v>
      </c>
      <c r="B246" s="11" t="s">
        <v>220</v>
      </c>
      <c r="C246" s="9"/>
    </row>
    <row r="247" spans="1:3" ht="14.25" x14ac:dyDescent="0.2">
      <c r="A247" s="7">
        <v>2229899</v>
      </c>
      <c r="B247" s="11" t="s">
        <v>221</v>
      </c>
      <c r="C247" s="9"/>
    </row>
    <row r="248" spans="1:3" ht="14.25" x14ac:dyDescent="0.2">
      <c r="A248" s="7">
        <v>224</v>
      </c>
      <c r="B248" s="10" t="s">
        <v>222</v>
      </c>
      <c r="C248" s="6">
        <f>C249</f>
        <v>0</v>
      </c>
    </row>
    <row r="249" spans="1:3" ht="14.25" x14ac:dyDescent="0.2">
      <c r="A249" s="7">
        <v>22498</v>
      </c>
      <c r="B249" s="10" t="s">
        <v>223</v>
      </c>
      <c r="C249" s="6">
        <f>SUM(C250:C252)</f>
        <v>0</v>
      </c>
    </row>
    <row r="250" spans="1:3" ht="14.25" x14ac:dyDescent="0.2">
      <c r="A250" s="7">
        <v>2249801</v>
      </c>
      <c r="B250" s="11" t="s">
        <v>224</v>
      </c>
      <c r="C250" s="9"/>
    </row>
    <row r="251" spans="1:3" ht="14.25" x14ac:dyDescent="0.2">
      <c r="A251" s="7">
        <v>2249802</v>
      </c>
      <c r="B251" s="11" t="s">
        <v>225</v>
      </c>
      <c r="C251" s="9"/>
    </row>
    <row r="252" spans="1:3" ht="14.25" x14ac:dyDescent="0.2">
      <c r="A252" s="7">
        <v>2249899</v>
      </c>
      <c r="B252" s="11" t="s">
        <v>226</v>
      </c>
      <c r="C252" s="9"/>
    </row>
    <row r="253" spans="1:3" ht="14.25" x14ac:dyDescent="0.2">
      <c r="A253" s="7">
        <v>229</v>
      </c>
      <c r="B253" s="10" t="s">
        <v>227</v>
      </c>
      <c r="C253" s="6">
        <f>SUM(C254,C258,C267,C269,C271,C283)</f>
        <v>179803</v>
      </c>
    </row>
    <row r="254" spans="1:3" ht="14.25" x14ac:dyDescent="0.2">
      <c r="A254" s="7">
        <v>22904</v>
      </c>
      <c r="B254" s="10" t="s">
        <v>228</v>
      </c>
      <c r="C254" s="6">
        <f>SUM(C255:C257)</f>
        <v>178838</v>
      </c>
    </row>
    <row r="255" spans="1:3" ht="14.25" x14ac:dyDescent="0.2">
      <c r="A255" s="7">
        <v>2290401</v>
      </c>
      <c r="B255" s="11" t="s">
        <v>229</v>
      </c>
      <c r="C255" s="9">
        <v>80841</v>
      </c>
    </row>
    <row r="256" spans="1:3" ht="14.25" x14ac:dyDescent="0.2">
      <c r="A256" s="7">
        <v>2290402</v>
      </c>
      <c r="B256" s="11" t="s">
        <v>230</v>
      </c>
      <c r="C256" s="9">
        <v>97997</v>
      </c>
    </row>
    <row r="257" spans="1:3" ht="14.25" x14ac:dyDescent="0.2">
      <c r="A257" s="7">
        <v>2290403</v>
      </c>
      <c r="B257" s="11" t="s">
        <v>231</v>
      </c>
      <c r="C257" s="9"/>
    </row>
    <row r="258" spans="1:3" ht="14.25" x14ac:dyDescent="0.2">
      <c r="A258" s="7">
        <v>22908</v>
      </c>
      <c r="B258" s="10" t="s">
        <v>232</v>
      </c>
      <c r="C258" s="6">
        <f>SUM(C259:C266)</f>
        <v>0</v>
      </c>
    </row>
    <row r="259" spans="1:3" ht="14.25" x14ac:dyDescent="0.2">
      <c r="A259" s="7">
        <v>2290802</v>
      </c>
      <c r="B259" s="11" t="s">
        <v>233</v>
      </c>
      <c r="C259" s="9"/>
    </row>
    <row r="260" spans="1:3" ht="14.25" x14ac:dyDescent="0.2">
      <c r="A260" s="7">
        <v>2290803</v>
      </c>
      <c r="B260" s="11" t="s">
        <v>234</v>
      </c>
      <c r="C260" s="9"/>
    </row>
    <row r="261" spans="1:3" ht="14.25" x14ac:dyDescent="0.2">
      <c r="A261" s="7">
        <v>2290804</v>
      </c>
      <c r="B261" s="11" t="s">
        <v>235</v>
      </c>
      <c r="C261" s="9"/>
    </row>
    <row r="262" spans="1:3" ht="14.25" x14ac:dyDescent="0.2">
      <c r="A262" s="7">
        <v>2290805</v>
      </c>
      <c r="B262" s="11" t="s">
        <v>236</v>
      </c>
      <c r="C262" s="9"/>
    </row>
    <row r="263" spans="1:3" ht="14.25" x14ac:dyDescent="0.2">
      <c r="A263" s="7">
        <v>2290806</v>
      </c>
      <c r="B263" s="11" t="s">
        <v>237</v>
      </c>
      <c r="C263" s="9"/>
    </row>
    <row r="264" spans="1:3" ht="14.25" x14ac:dyDescent="0.2">
      <c r="A264" s="7">
        <v>2290807</v>
      </c>
      <c r="B264" s="11" t="s">
        <v>238</v>
      </c>
      <c r="C264" s="9"/>
    </row>
    <row r="265" spans="1:3" ht="14.25" x14ac:dyDescent="0.2">
      <c r="A265" s="7">
        <v>2290808</v>
      </c>
      <c r="B265" s="11" t="s">
        <v>239</v>
      </c>
      <c r="C265" s="9"/>
    </row>
    <row r="266" spans="1:3" ht="14.25" x14ac:dyDescent="0.2">
      <c r="A266" s="7">
        <v>2290899</v>
      </c>
      <c r="B266" s="11" t="s">
        <v>240</v>
      </c>
      <c r="C266" s="9"/>
    </row>
    <row r="267" spans="1:3" ht="14.25" x14ac:dyDescent="0.2">
      <c r="A267" s="7">
        <v>22909</v>
      </c>
      <c r="B267" s="10" t="s">
        <v>241</v>
      </c>
      <c r="C267" s="6">
        <f>C268</f>
        <v>0</v>
      </c>
    </row>
    <row r="268" spans="1:3" ht="14.25" x14ac:dyDescent="0.2">
      <c r="A268" s="7">
        <v>2290901</v>
      </c>
      <c r="B268" s="11" t="s">
        <v>242</v>
      </c>
      <c r="C268" s="9"/>
    </row>
    <row r="269" spans="1:3" ht="14.25" x14ac:dyDescent="0.2">
      <c r="A269" s="7">
        <v>22910</v>
      </c>
      <c r="B269" s="10" t="s">
        <v>243</v>
      </c>
      <c r="C269" s="6">
        <f>C270</f>
        <v>0</v>
      </c>
    </row>
    <row r="270" spans="1:3" ht="14.25" x14ac:dyDescent="0.2">
      <c r="A270" s="7">
        <v>2291001</v>
      </c>
      <c r="B270" s="11" t="s">
        <v>244</v>
      </c>
      <c r="C270" s="9"/>
    </row>
    <row r="271" spans="1:3" ht="14.25" x14ac:dyDescent="0.2">
      <c r="A271" s="7">
        <v>22960</v>
      </c>
      <c r="B271" s="10" t="s">
        <v>245</v>
      </c>
      <c r="C271" s="6">
        <f>SUM(C272:C282)</f>
        <v>965</v>
      </c>
    </row>
    <row r="272" spans="1:3" ht="14.25" x14ac:dyDescent="0.2">
      <c r="A272" s="7">
        <v>2296001</v>
      </c>
      <c r="B272" s="11" t="s">
        <v>246</v>
      </c>
      <c r="C272" s="9"/>
    </row>
    <row r="273" spans="1:3" ht="14.25" x14ac:dyDescent="0.2">
      <c r="A273" s="7">
        <v>2296002</v>
      </c>
      <c r="B273" s="11" t="s">
        <v>247</v>
      </c>
      <c r="C273" s="9">
        <v>732</v>
      </c>
    </row>
    <row r="274" spans="1:3" ht="14.25" x14ac:dyDescent="0.2">
      <c r="A274" s="7">
        <v>2296003</v>
      </c>
      <c r="B274" s="11" t="s">
        <v>248</v>
      </c>
      <c r="C274" s="9">
        <v>84</v>
      </c>
    </row>
    <row r="275" spans="1:3" ht="14.25" x14ac:dyDescent="0.2">
      <c r="A275" s="7">
        <v>2296004</v>
      </c>
      <c r="B275" s="11" t="s">
        <v>249</v>
      </c>
      <c r="C275" s="9"/>
    </row>
    <row r="276" spans="1:3" ht="14.25" x14ac:dyDescent="0.2">
      <c r="A276" s="7">
        <v>2296005</v>
      </c>
      <c r="B276" s="11" t="s">
        <v>250</v>
      </c>
      <c r="C276" s="9"/>
    </row>
    <row r="277" spans="1:3" ht="14.25" x14ac:dyDescent="0.2">
      <c r="A277" s="7">
        <v>2296006</v>
      </c>
      <c r="B277" s="11" t="s">
        <v>251</v>
      </c>
      <c r="C277" s="9">
        <v>134</v>
      </c>
    </row>
    <row r="278" spans="1:3" ht="14.25" x14ac:dyDescent="0.2">
      <c r="A278" s="7">
        <v>2296010</v>
      </c>
      <c r="B278" s="11" t="s">
        <v>252</v>
      </c>
      <c r="C278" s="9"/>
    </row>
    <row r="279" spans="1:3" ht="14.25" x14ac:dyDescent="0.2">
      <c r="A279" s="7">
        <v>2296011</v>
      </c>
      <c r="B279" s="11" t="s">
        <v>253</v>
      </c>
      <c r="C279" s="9"/>
    </row>
    <row r="280" spans="1:3" ht="14.25" x14ac:dyDescent="0.2">
      <c r="A280" s="7">
        <v>2296012</v>
      </c>
      <c r="B280" s="11" t="s">
        <v>254</v>
      </c>
      <c r="C280" s="9"/>
    </row>
    <row r="281" spans="1:3" ht="14.25" x14ac:dyDescent="0.2">
      <c r="A281" s="7">
        <v>2296013</v>
      </c>
      <c r="B281" s="11" t="s">
        <v>255</v>
      </c>
      <c r="C281" s="9"/>
    </row>
    <row r="282" spans="1:3" ht="14.25" x14ac:dyDescent="0.2">
      <c r="A282" s="7">
        <v>2296099</v>
      </c>
      <c r="B282" s="11" t="s">
        <v>256</v>
      </c>
      <c r="C282" s="9">
        <v>15</v>
      </c>
    </row>
    <row r="283" spans="1:3" ht="14.25" x14ac:dyDescent="0.2">
      <c r="A283" s="7">
        <v>22998</v>
      </c>
      <c r="B283" s="10" t="s">
        <v>257</v>
      </c>
      <c r="C283" s="6">
        <f>C284</f>
        <v>0</v>
      </c>
    </row>
    <row r="284" spans="1:3" ht="14.25" x14ac:dyDescent="0.2">
      <c r="A284" s="7">
        <v>2299899</v>
      </c>
      <c r="B284" s="11" t="s">
        <v>258</v>
      </c>
      <c r="C284" s="9"/>
    </row>
    <row r="285" spans="1:3" ht="14.25" x14ac:dyDescent="0.2">
      <c r="A285" s="7">
        <v>232</v>
      </c>
      <c r="B285" s="10" t="s">
        <v>259</v>
      </c>
      <c r="C285" s="6">
        <f>C286</f>
        <v>15695</v>
      </c>
    </row>
    <row r="286" spans="1:3" ht="14.25" x14ac:dyDescent="0.2">
      <c r="A286" s="7">
        <v>23204</v>
      </c>
      <c r="B286" s="10" t="s">
        <v>260</v>
      </c>
      <c r="C286" s="6">
        <f>SUM(C287:C301)</f>
        <v>15695</v>
      </c>
    </row>
    <row r="287" spans="1:3" ht="14.25" x14ac:dyDescent="0.2">
      <c r="A287" s="7">
        <v>2320401</v>
      </c>
      <c r="B287" s="11" t="s">
        <v>261</v>
      </c>
      <c r="C287" s="9"/>
    </row>
    <row r="288" spans="1:3" ht="14.25" x14ac:dyDescent="0.2">
      <c r="A288" s="7">
        <v>2320405</v>
      </c>
      <c r="B288" s="11" t="s">
        <v>262</v>
      </c>
      <c r="C288" s="9"/>
    </row>
    <row r="289" spans="1:3" ht="14.25" x14ac:dyDescent="0.2">
      <c r="A289" s="7">
        <v>2320411</v>
      </c>
      <c r="B289" s="11" t="s">
        <v>263</v>
      </c>
      <c r="C289" s="9">
        <v>1523</v>
      </c>
    </row>
    <row r="290" spans="1:3" ht="14.25" x14ac:dyDescent="0.2">
      <c r="A290" s="7">
        <v>2320413</v>
      </c>
      <c r="B290" s="11" t="s">
        <v>264</v>
      </c>
      <c r="C290" s="9"/>
    </row>
    <row r="291" spans="1:3" ht="14.25" x14ac:dyDescent="0.2">
      <c r="A291" s="7">
        <v>2320414</v>
      </c>
      <c r="B291" s="11" t="s">
        <v>265</v>
      </c>
      <c r="C291" s="9"/>
    </row>
    <row r="292" spans="1:3" ht="14.25" x14ac:dyDescent="0.2">
      <c r="A292" s="7">
        <v>2320416</v>
      </c>
      <c r="B292" s="11" t="s">
        <v>266</v>
      </c>
      <c r="C292" s="9"/>
    </row>
    <row r="293" spans="1:3" ht="14.25" x14ac:dyDescent="0.2">
      <c r="A293" s="7">
        <v>2320417</v>
      </c>
      <c r="B293" s="11" t="s">
        <v>267</v>
      </c>
      <c r="C293" s="9"/>
    </row>
    <row r="294" spans="1:3" ht="14.25" x14ac:dyDescent="0.2">
      <c r="A294" s="7">
        <v>2320418</v>
      </c>
      <c r="B294" s="11" t="s">
        <v>268</v>
      </c>
      <c r="C294" s="9"/>
    </row>
    <row r="295" spans="1:3" ht="14.25" x14ac:dyDescent="0.2">
      <c r="A295" s="7">
        <v>2320419</v>
      </c>
      <c r="B295" s="11" t="s">
        <v>269</v>
      </c>
      <c r="C295" s="9"/>
    </row>
    <row r="296" spans="1:3" ht="14.25" x14ac:dyDescent="0.2">
      <c r="A296" s="7">
        <v>2320420</v>
      </c>
      <c r="B296" s="11" t="s">
        <v>270</v>
      </c>
      <c r="C296" s="9"/>
    </row>
    <row r="297" spans="1:3" ht="14.25" x14ac:dyDescent="0.2">
      <c r="A297" s="7">
        <v>2320431</v>
      </c>
      <c r="B297" s="11" t="s">
        <v>271</v>
      </c>
      <c r="C297" s="9">
        <v>2509</v>
      </c>
    </row>
    <row r="298" spans="1:3" ht="14.25" x14ac:dyDescent="0.2">
      <c r="A298" s="7">
        <v>2320432</v>
      </c>
      <c r="B298" s="11" t="s">
        <v>272</v>
      </c>
      <c r="C298" s="9"/>
    </row>
    <row r="299" spans="1:3" ht="14.25" x14ac:dyDescent="0.2">
      <c r="A299" s="7">
        <v>2320433</v>
      </c>
      <c r="B299" s="11" t="s">
        <v>273</v>
      </c>
      <c r="C299" s="9">
        <v>146</v>
      </c>
    </row>
    <row r="300" spans="1:3" ht="14.25" x14ac:dyDescent="0.2">
      <c r="A300" s="7">
        <v>2320498</v>
      </c>
      <c r="B300" s="11" t="s">
        <v>274</v>
      </c>
      <c r="C300" s="9">
        <v>11517</v>
      </c>
    </row>
    <row r="301" spans="1:3" ht="14.25" x14ac:dyDescent="0.2">
      <c r="A301" s="7">
        <v>2320499</v>
      </c>
      <c r="B301" s="11" t="s">
        <v>275</v>
      </c>
      <c r="C301" s="9"/>
    </row>
    <row r="302" spans="1:3" ht="14.25" x14ac:dyDescent="0.2">
      <c r="A302" s="7">
        <v>233</v>
      </c>
      <c r="B302" s="10" t="s">
        <v>276</v>
      </c>
      <c r="C302" s="6">
        <f>C303</f>
        <v>4</v>
      </c>
    </row>
    <row r="303" spans="1:3" ht="14.25" x14ac:dyDescent="0.2">
      <c r="A303" s="7">
        <v>23304</v>
      </c>
      <c r="B303" s="10" t="s">
        <v>277</v>
      </c>
      <c r="C303" s="6">
        <f>SUM(C304:C318)</f>
        <v>4</v>
      </c>
    </row>
    <row r="304" spans="1:3" ht="14.25" x14ac:dyDescent="0.2">
      <c r="A304" s="7">
        <v>2330401</v>
      </c>
      <c r="B304" s="11" t="s">
        <v>278</v>
      </c>
      <c r="C304" s="9"/>
    </row>
    <row r="305" spans="1:3" ht="14.25" x14ac:dyDescent="0.2">
      <c r="A305" s="7">
        <v>2330405</v>
      </c>
      <c r="B305" s="11" t="s">
        <v>279</v>
      </c>
      <c r="C305" s="9"/>
    </row>
    <row r="306" spans="1:3" ht="14.25" x14ac:dyDescent="0.2">
      <c r="A306" s="7">
        <v>2330411</v>
      </c>
      <c r="B306" s="11" t="s">
        <v>280</v>
      </c>
      <c r="C306" s="9"/>
    </row>
    <row r="307" spans="1:3" ht="14.25" x14ac:dyDescent="0.2">
      <c r="A307" s="7">
        <v>2330413</v>
      </c>
      <c r="B307" s="11" t="s">
        <v>281</v>
      </c>
      <c r="C307" s="9"/>
    </row>
    <row r="308" spans="1:3" ht="14.25" x14ac:dyDescent="0.2">
      <c r="A308" s="7">
        <v>2330414</v>
      </c>
      <c r="B308" s="11" t="s">
        <v>282</v>
      </c>
      <c r="C308" s="9"/>
    </row>
    <row r="309" spans="1:3" ht="14.25" x14ac:dyDescent="0.2">
      <c r="A309" s="7">
        <v>2330416</v>
      </c>
      <c r="B309" s="11" t="s">
        <v>283</v>
      </c>
      <c r="C309" s="9"/>
    </row>
    <row r="310" spans="1:3" ht="14.25" x14ac:dyDescent="0.2">
      <c r="A310" s="7">
        <v>2330417</v>
      </c>
      <c r="B310" s="11" t="s">
        <v>284</v>
      </c>
      <c r="C310" s="9"/>
    </row>
    <row r="311" spans="1:3" ht="14.25" x14ac:dyDescent="0.2">
      <c r="A311" s="7">
        <v>2330418</v>
      </c>
      <c r="B311" s="11" t="s">
        <v>285</v>
      </c>
      <c r="C311" s="9"/>
    </row>
    <row r="312" spans="1:3" ht="14.25" x14ac:dyDescent="0.2">
      <c r="A312" s="7">
        <v>2330419</v>
      </c>
      <c r="B312" s="11" t="s">
        <v>286</v>
      </c>
      <c r="C312" s="9"/>
    </row>
    <row r="313" spans="1:3" ht="14.25" x14ac:dyDescent="0.2">
      <c r="A313" s="7">
        <v>2330420</v>
      </c>
      <c r="B313" s="11" t="s">
        <v>287</v>
      </c>
      <c r="C313" s="9"/>
    </row>
    <row r="314" spans="1:3" ht="14.25" x14ac:dyDescent="0.2">
      <c r="A314" s="7">
        <v>2330431</v>
      </c>
      <c r="B314" s="11" t="s">
        <v>288</v>
      </c>
      <c r="C314" s="9"/>
    </row>
    <row r="315" spans="1:3" ht="14.25" x14ac:dyDescent="0.2">
      <c r="A315" s="7">
        <v>2330432</v>
      </c>
      <c r="B315" s="11" t="s">
        <v>289</v>
      </c>
      <c r="C315" s="9"/>
    </row>
    <row r="316" spans="1:3" ht="14.25" x14ac:dyDescent="0.2">
      <c r="A316" s="7">
        <v>2330433</v>
      </c>
      <c r="B316" s="11" t="s">
        <v>290</v>
      </c>
      <c r="C316" s="9"/>
    </row>
    <row r="317" spans="1:3" ht="14.25" x14ac:dyDescent="0.2">
      <c r="A317" s="7">
        <v>2330498</v>
      </c>
      <c r="B317" s="11" t="s">
        <v>291</v>
      </c>
      <c r="C317" s="9">
        <v>4</v>
      </c>
    </row>
    <row r="318" spans="1:3" ht="14.25" x14ac:dyDescent="0.2">
      <c r="A318" s="7">
        <v>2330499</v>
      </c>
      <c r="B318" s="11" t="s">
        <v>292</v>
      </c>
      <c r="C318" s="9"/>
    </row>
    <row r="319" spans="1:3" ht="14.25" x14ac:dyDescent="0.2">
      <c r="A319" s="7">
        <v>234</v>
      </c>
      <c r="B319" s="8" t="s">
        <v>293</v>
      </c>
      <c r="C319" s="6">
        <f>SUM(C320,C333)</f>
        <v>0</v>
      </c>
    </row>
    <row r="320" spans="1:3" ht="14.25" x14ac:dyDescent="0.2">
      <c r="A320" s="7">
        <v>23401</v>
      </c>
      <c r="B320" s="8" t="s">
        <v>294</v>
      </c>
      <c r="C320" s="6">
        <f>SUM(C321:C332)</f>
        <v>0</v>
      </c>
    </row>
    <row r="321" spans="1:3" ht="14.25" x14ac:dyDescent="0.2">
      <c r="A321" s="7">
        <v>2340101</v>
      </c>
      <c r="B321" s="7" t="s">
        <v>295</v>
      </c>
      <c r="C321" s="9"/>
    </row>
    <row r="322" spans="1:3" ht="14.25" x14ac:dyDescent="0.2">
      <c r="A322" s="7">
        <v>2340102</v>
      </c>
      <c r="B322" s="7" t="s">
        <v>296</v>
      </c>
      <c r="C322" s="9"/>
    </row>
    <row r="323" spans="1:3" ht="14.25" x14ac:dyDescent="0.2">
      <c r="A323" s="7">
        <v>2340103</v>
      </c>
      <c r="B323" s="7" t="s">
        <v>297</v>
      </c>
      <c r="C323" s="9"/>
    </row>
    <row r="324" spans="1:3" ht="14.25" x14ac:dyDescent="0.2">
      <c r="A324" s="7">
        <v>2340104</v>
      </c>
      <c r="B324" s="7" t="s">
        <v>298</v>
      </c>
      <c r="C324" s="9"/>
    </row>
    <row r="325" spans="1:3" ht="14.25" x14ac:dyDescent="0.2">
      <c r="A325" s="7">
        <v>2340105</v>
      </c>
      <c r="B325" s="7" t="s">
        <v>299</v>
      </c>
      <c r="C325" s="9"/>
    </row>
    <row r="326" spans="1:3" ht="14.25" x14ac:dyDescent="0.2">
      <c r="A326" s="7">
        <v>2340106</v>
      </c>
      <c r="B326" s="7" t="s">
        <v>300</v>
      </c>
      <c r="C326" s="9"/>
    </row>
    <row r="327" spans="1:3" ht="14.25" x14ac:dyDescent="0.2">
      <c r="A327" s="7">
        <v>2340107</v>
      </c>
      <c r="B327" s="7" t="s">
        <v>301</v>
      </c>
      <c r="C327" s="9"/>
    </row>
    <row r="328" spans="1:3" ht="14.25" x14ac:dyDescent="0.2">
      <c r="A328" s="7">
        <v>2340108</v>
      </c>
      <c r="B328" s="7" t="s">
        <v>302</v>
      </c>
      <c r="C328" s="9"/>
    </row>
    <row r="329" spans="1:3" ht="14.25" x14ac:dyDescent="0.2">
      <c r="A329" s="7">
        <v>2340109</v>
      </c>
      <c r="B329" s="7" t="s">
        <v>303</v>
      </c>
      <c r="C329" s="9"/>
    </row>
    <row r="330" spans="1:3" ht="14.25" x14ac:dyDescent="0.2">
      <c r="A330" s="7">
        <v>2340110</v>
      </c>
      <c r="B330" s="7" t="s">
        <v>304</v>
      </c>
      <c r="C330" s="9"/>
    </row>
    <row r="331" spans="1:3" ht="14.25" x14ac:dyDescent="0.2">
      <c r="A331" s="7">
        <v>2340111</v>
      </c>
      <c r="B331" s="7" t="s">
        <v>305</v>
      </c>
      <c r="C331" s="9"/>
    </row>
    <row r="332" spans="1:3" ht="14.25" x14ac:dyDescent="0.2">
      <c r="A332" s="7">
        <v>2340199</v>
      </c>
      <c r="B332" s="7" t="s">
        <v>306</v>
      </c>
      <c r="C332" s="9"/>
    </row>
    <row r="333" spans="1:3" ht="14.25" x14ac:dyDescent="0.2">
      <c r="A333" s="7">
        <v>23402</v>
      </c>
      <c r="B333" s="8" t="s">
        <v>307</v>
      </c>
      <c r="C333" s="6">
        <f>SUM(C334:C339)</f>
        <v>0</v>
      </c>
    </row>
    <row r="334" spans="1:3" ht="14.25" x14ac:dyDescent="0.2">
      <c r="A334" s="7">
        <v>2340201</v>
      </c>
      <c r="B334" s="7" t="s">
        <v>308</v>
      </c>
      <c r="C334" s="9"/>
    </row>
    <row r="335" spans="1:3" ht="14.25" x14ac:dyDescent="0.2">
      <c r="A335" s="7">
        <v>2340202</v>
      </c>
      <c r="B335" s="7" t="s">
        <v>309</v>
      </c>
      <c r="C335" s="9"/>
    </row>
    <row r="336" spans="1:3" ht="14.25" x14ac:dyDescent="0.2">
      <c r="A336" s="7">
        <v>2340203</v>
      </c>
      <c r="B336" s="7" t="s">
        <v>310</v>
      </c>
      <c r="C336" s="9"/>
    </row>
    <row r="337" spans="1:3" ht="14.25" x14ac:dyDescent="0.2">
      <c r="A337" s="7">
        <v>2340204</v>
      </c>
      <c r="B337" s="7" t="s">
        <v>311</v>
      </c>
      <c r="C337" s="9"/>
    </row>
    <row r="338" spans="1:3" ht="14.25" x14ac:dyDescent="0.2">
      <c r="A338" s="7">
        <v>2340205</v>
      </c>
      <c r="B338" s="7" t="s">
        <v>312</v>
      </c>
      <c r="C338" s="9"/>
    </row>
    <row r="339" spans="1:3" ht="14.25" x14ac:dyDescent="0.2">
      <c r="A339" s="7">
        <v>2340299</v>
      </c>
      <c r="B339" s="7" t="s">
        <v>313</v>
      </c>
      <c r="C339" s="9"/>
    </row>
  </sheetData>
  <mergeCells count="1">
    <mergeCell ref="A1:C1"/>
  </mergeCells>
  <phoneticPr fontId="2" type="noConversion"/>
  <dataValidations count="1">
    <dataValidation type="decimal" allowBlank="1" showInputMessage="1" showErrorMessage="1" sqref="C5:C339 C65541:C65875 C131077:C131411 C196613:C196947 C262149:C262483 C327685:C328019 C393221:C393555 C458757:C459091 C524293:C524627 C589829:C590163 C655365:C655699 C720901:C721235 C786437:C786771 C851973:C852307 C917509:C917843 C983045:C983379">
      <formula1>-99999999999999</formula1>
      <formula2>99999999999999</formula2>
    </dataValidation>
  </dataValidations>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2025-11-25T08:44:36Z</dcterms:modified>
</cp:coreProperties>
</file>